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h Book" sheetId="1" r:id="rId4"/>
    <sheet state="visible" name="Accounts" sheetId="2" r:id="rId5"/>
    <sheet state="visible" name="Reconciliation" sheetId="3" r:id="rId6"/>
  </sheets>
  <definedNames/>
  <calcPr/>
  <extLst>
    <ext uri="GoogleSheetsCustomDataVersion2">
      <go:sheetsCustomData xmlns:go="http://customooxmlschemas.google.com/" r:id="rId7" roundtripDataChecksum="9lWt4VPu0hKqpGMP+meAz+vyVIQQl6g6fHG2k4/MotM="/>
    </ext>
  </extLst>
</workbook>
</file>

<file path=xl/sharedStrings.xml><?xml version="1.0" encoding="utf-8"?>
<sst xmlns="http://schemas.openxmlformats.org/spreadsheetml/2006/main" count="177" uniqueCount="101">
  <si>
    <t>SUTTON PARISH COUNCIL</t>
  </si>
  <si>
    <t>ACCOUNTS as at 25/3/25</t>
  </si>
  <si>
    <t>Current</t>
  </si>
  <si>
    <t>Premium</t>
  </si>
  <si>
    <t>Income</t>
  </si>
  <si>
    <t>Expenditure</t>
  </si>
  <si>
    <t>Account</t>
  </si>
  <si>
    <t>Business Saver</t>
  </si>
  <si>
    <t>Common Rights</t>
  </si>
  <si>
    <t>Precept</t>
  </si>
  <si>
    <t>CIL</t>
  </si>
  <si>
    <t>Interest</t>
  </si>
  <si>
    <t>Other</t>
  </si>
  <si>
    <t>Clerk</t>
  </si>
  <si>
    <t>Training</t>
  </si>
  <si>
    <t>Hall Hire</t>
  </si>
  <si>
    <t>Subscriptions</t>
  </si>
  <si>
    <t>Asset Maintenance</t>
  </si>
  <si>
    <t>Insurance</t>
  </si>
  <si>
    <t>Audit</t>
  </si>
  <si>
    <t>Stationery</t>
  </si>
  <si>
    <t>Sundries</t>
  </si>
  <si>
    <t>Contingency</t>
  </si>
  <si>
    <t>Donations</t>
  </si>
  <si>
    <t>Emergency Plan</t>
  </si>
  <si>
    <t>CIL Fund</t>
  </si>
  <si>
    <t>Date</t>
  </si>
  <si>
    <t>30850780</t>
  </si>
  <si>
    <t>70850799</t>
  </si>
  <si>
    <t>30881678</t>
  </si>
  <si>
    <t>Ref</t>
  </si>
  <si>
    <t>Balance Brought Forward</t>
  </si>
  <si>
    <t>Reason</t>
  </si>
  <si>
    <t>No</t>
  </si>
  <si>
    <t>Cheque 100544 - D Gunson MS Office</t>
  </si>
  <si>
    <t>Software</t>
  </si>
  <si>
    <t>-</t>
  </si>
  <si>
    <t>Cheque 100542 - Sutton Memorial Trustees</t>
  </si>
  <si>
    <t>Printing</t>
  </si>
  <si>
    <t>Cheque 100543 - Sutton Bowls Club</t>
  </si>
  <si>
    <t>Room Hire</t>
  </si>
  <si>
    <t>Clerk's Wages SO</t>
  </si>
  <si>
    <t>Wages</t>
  </si>
  <si>
    <t>Cheque 100541 (CAS One Suffolk)</t>
  </si>
  <si>
    <t>Subscription</t>
  </si>
  <si>
    <t xml:space="preserve">Interest </t>
  </si>
  <si>
    <t>Chq 100546 (Audit)</t>
  </si>
  <si>
    <t>Suffolk Preservation Society</t>
  </si>
  <si>
    <t>Chq 100545 (Boyton PC)</t>
  </si>
  <si>
    <t>Chq 100548 (Insurance)</t>
  </si>
  <si>
    <t>Chq 100547 (SALC Membership)</t>
  </si>
  <si>
    <t>Interest Paid</t>
  </si>
  <si>
    <t>Transfer</t>
  </si>
  <si>
    <t>Chq 100549 (CAS) presented 20th Jan 2025</t>
  </si>
  <si>
    <t>Hosting</t>
  </si>
  <si>
    <t>Chq 100550 (CAS IT)</t>
  </si>
  <si>
    <t>28/11/24</t>
  </si>
  <si>
    <t>Interest Earned</t>
  </si>
  <si>
    <t>-£233.88</t>
  </si>
  <si>
    <t>As at 25th March 2025</t>
  </si>
  <si>
    <t>Budget 23/24</t>
  </si>
  <si>
    <t>Variance</t>
  </si>
  <si>
    <t>Brought Forward 1st April 2023</t>
  </si>
  <si>
    <t>Carried Forward Funds</t>
  </si>
  <si>
    <t>Check</t>
  </si>
  <si>
    <t xml:space="preserve"> </t>
  </si>
  <si>
    <t>ACCOUNTS FOR THE YEAR ENDING 31st MARCH 2025</t>
  </si>
  <si>
    <t xml:space="preserve">  </t>
  </si>
  <si>
    <t>YEAR</t>
  </si>
  <si>
    <t>LAST YEAR</t>
  </si>
  <si>
    <t>ACTUAL</t>
  </si>
  <si>
    <t>BUDGET</t>
  </si>
  <si>
    <t>VARIANCE</t>
  </si>
  <si>
    <t>INCOME</t>
  </si>
  <si>
    <t>EXPENDITURE</t>
  </si>
  <si>
    <t>EXCESS INCOME OR (EXPENDITURE)</t>
  </si>
  <si>
    <t>REPRESENTED BY:</t>
  </si>
  <si>
    <t>BROUGHT FORWARD 1st April 2023</t>
  </si>
  <si>
    <t>Current Account</t>
  </si>
  <si>
    <t>Business Premium</t>
  </si>
  <si>
    <t>CIL FUND EXPENDITURE</t>
  </si>
  <si>
    <t>TOTAL FUNDS</t>
  </si>
  <si>
    <t>FUNDS BREAKDOWN</t>
  </si>
  <si>
    <t>General Fund</t>
  </si>
  <si>
    <t>Common Rights Fund</t>
  </si>
  <si>
    <t>B/fwd</t>
  </si>
  <si>
    <t>C/fwd</t>
  </si>
  <si>
    <t>BANK BALANCES</t>
  </si>
  <si>
    <t>Sutton Parish Council</t>
  </si>
  <si>
    <t>Barclays Bank Current Account Reconciliation</t>
  </si>
  <si>
    <t>20-98-07  30850780</t>
  </si>
  <si>
    <t xml:space="preserve">As at </t>
  </si>
  <si>
    <t>Balance per Barclays Statement</t>
  </si>
  <si>
    <t>25th Mar 2025</t>
  </si>
  <si>
    <t>Outstanding Cheques / Orders</t>
  </si>
  <si>
    <t>Balance</t>
  </si>
  <si>
    <t>Balance per Parish Council Accounts</t>
  </si>
  <si>
    <t>Barclays Bank Business Premium Account Reconciliation</t>
  </si>
  <si>
    <t>20-98-07  70850799</t>
  </si>
  <si>
    <t>25/3/25</t>
  </si>
  <si>
    <t>20-98-07  30881678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</si>
</sst>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mm&quot;-&quot;dd&quot;-&quot;yyyy"/>
    <numFmt numFmtId="165" formatCode="&quot;£&quot;#,##0.00"/>
    <numFmt numFmtId="166" formatCode="[$£]#,##0.00"/>
    <numFmt numFmtId="167" formatCode="d&quot;-&quot;mmm&quot;-&quot;yyyy"/>
    <numFmt numFmtId="168" formatCode="0.00_ ;[Red]\-0.00\ "/>
    <numFmt numFmtId="169" formatCode="&quot;£&quot;#,##0.00;[Red]\-&quot;£&quot;#,##0.00"/>
    <numFmt numFmtId="170" formatCode="#,##0.00_ ;[Red]\-#,##0.00\ "/>
    <numFmt numFmtId="171" formatCode="d-mmm-yy"/>
    <numFmt numFmtId="172" formatCode="[$-F800]dddd\,\ mmmm\ dd\,\ yyyy"/>
  </numFmts>
  <fonts count="6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sz val="11.0"/>
      <color rgb="FFFF0000"/>
      <name val="Calibri"/>
    </font>
    <font>
      <sz val="11.0"/>
      <color rgb="FFCC0000"/>
      <name val="Calibri"/>
    </font>
    <font>
      <sz val="11.0"/>
      <color rgb="FF99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6"/>
        <bgColor theme="6"/>
      </patternFill>
    </fill>
  </fills>
  <borders count="4">
    <border/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164" xfId="0" applyFont="1" applyNumberFormat="1"/>
    <xf borderId="0" fillId="0" fontId="1" numFmtId="165" xfId="0" applyFont="1" applyNumberFormat="1"/>
    <xf borderId="0" fillId="0" fontId="2" numFmtId="166" xfId="0" applyFont="1" applyNumberFormat="1"/>
    <xf borderId="0" fillId="0" fontId="2" numFmtId="0" xfId="0" applyAlignment="1" applyFont="1">
      <alignment readingOrder="0"/>
    </xf>
    <xf borderId="0" fillId="0" fontId="1" numFmtId="165" xfId="0" applyAlignment="1" applyFont="1" applyNumberFormat="1">
      <alignment horizontal="center"/>
    </xf>
    <xf borderId="0" fillId="0" fontId="2" numFmtId="0" xfId="0" applyFont="1"/>
    <xf borderId="0" fillId="0" fontId="1" numFmtId="166" xfId="0" applyAlignment="1" applyFont="1" applyNumberFormat="1">
      <alignment horizontal="center"/>
    </xf>
    <xf borderId="0" fillId="0" fontId="1" numFmtId="164" xfId="0" applyAlignment="1" applyFont="1" applyNumberFormat="1">
      <alignment horizontal="center"/>
    </xf>
    <xf quotePrefix="1" borderId="0" fillId="0" fontId="1" numFmtId="0" xfId="0" applyAlignment="1" applyFont="1">
      <alignment horizontal="center"/>
    </xf>
    <xf quotePrefix="1" borderId="0" fillId="0" fontId="1" numFmtId="165" xfId="0" applyAlignment="1" applyFont="1" applyNumberFormat="1">
      <alignment horizontal="center"/>
    </xf>
    <xf borderId="0" fillId="0" fontId="1" numFmtId="167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0" fillId="0" fontId="3" numFmtId="2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1" numFmtId="168" xfId="0" applyAlignment="1" applyFont="1" applyNumberFormat="1">
      <alignment horizontal="center"/>
    </xf>
    <xf borderId="0" fillId="0" fontId="1" numFmtId="167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0" fillId="0" fontId="1" numFmtId="168" xfId="0" applyAlignment="1" applyFont="1" applyNumberFormat="1">
      <alignment horizontal="center" readingOrder="0"/>
    </xf>
    <xf borderId="0" fillId="0" fontId="4" numFmtId="166" xfId="0" applyAlignment="1" applyFont="1" applyNumberFormat="1">
      <alignment horizontal="center" readingOrder="0"/>
    </xf>
    <xf borderId="0" fillId="0" fontId="4" numFmtId="166" xfId="0" applyAlignment="1" applyFont="1" applyNumberFormat="1">
      <alignment horizontal="center" readingOrder="0"/>
    </xf>
    <xf borderId="0" fillId="0" fontId="1" numFmtId="165" xfId="0" applyAlignment="1" applyFont="1" applyNumberFormat="1">
      <alignment horizontal="center" readingOrder="0"/>
    </xf>
    <xf borderId="0" fillId="0" fontId="1" numFmtId="169" xfId="0" applyAlignment="1" applyFont="1" applyNumberFormat="1">
      <alignment horizontal="center"/>
    </xf>
    <xf borderId="0" fillId="0" fontId="5" numFmtId="2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readingOrder="0"/>
    </xf>
    <xf borderId="0" fillId="0" fontId="1" numFmtId="169" xfId="0" applyAlignment="1" applyFont="1" applyNumberFormat="1">
      <alignment horizontal="center" readingOrder="0"/>
    </xf>
    <xf borderId="0" fillId="0" fontId="1" numFmtId="170" xfId="0" applyAlignment="1" applyFont="1" applyNumberFormat="1">
      <alignment horizontal="center"/>
    </xf>
    <xf borderId="0" fillId="0" fontId="1" numFmtId="170" xfId="0" applyAlignment="1" applyFont="1" applyNumberFormat="1">
      <alignment horizontal="center" readingOrder="0"/>
    </xf>
    <xf borderId="0" fillId="0" fontId="5" numFmtId="166" xfId="0" applyAlignment="1" applyFont="1" applyNumberFormat="1">
      <alignment horizontal="center" readingOrder="0"/>
    </xf>
    <xf borderId="0" fillId="0" fontId="1" numFmtId="2" xfId="0" applyAlignment="1" applyFont="1" applyNumberFormat="1">
      <alignment horizontal="center" readingOrder="0"/>
    </xf>
    <xf borderId="0" fillId="0" fontId="1" numFmtId="171" xfId="0" applyAlignment="1" applyFont="1" applyNumberFormat="1">
      <alignment horizontal="center" readingOrder="0"/>
    </xf>
    <xf borderId="0" fillId="0" fontId="4" numFmtId="2" xfId="0" applyAlignment="1" applyFont="1" applyNumberFormat="1">
      <alignment horizontal="center" readingOrder="0"/>
    </xf>
    <xf borderId="0" fillId="0" fontId="1" numFmtId="16" xfId="0" applyAlignment="1" applyFont="1" applyNumberFormat="1">
      <alignment horizontal="center"/>
    </xf>
    <xf borderId="0" fillId="0" fontId="5" numFmtId="169" xfId="0" applyAlignment="1" applyFont="1" applyNumberFormat="1">
      <alignment horizontal="center" readingOrder="0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right"/>
    </xf>
    <xf borderId="0" fillId="0" fontId="1" numFmtId="170" xfId="0" applyFont="1" applyNumberFormat="1"/>
    <xf borderId="1" fillId="0" fontId="1" numFmtId="170" xfId="0" applyAlignment="1" applyBorder="1" applyFont="1" applyNumberFormat="1">
      <alignment horizontal="center"/>
    </xf>
    <xf borderId="1" fillId="0" fontId="1" numFmtId="170" xfId="0" applyBorder="1" applyFont="1" applyNumberFormat="1"/>
    <xf borderId="0" fillId="0" fontId="1" numFmtId="4" xfId="0" applyAlignment="1" applyFont="1" applyNumberFormat="1">
      <alignment readingOrder="0"/>
    </xf>
    <xf borderId="2" fillId="0" fontId="1" numFmtId="0" xfId="0" applyBorder="1" applyFont="1"/>
    <xf borderId="0" fillId="0" fontId="1" numFmtId="4" xfId="0" applyFont="1" applyNumberFormat="1"/>
    <xf borderId="0" fillId="0" fontId="2" numFmtId="170" xfId="0" applyFont="1" applyNumberFormat="1"/>
    <xf borderId="1" fillId="0" fontId="1" numFmtId="4" xfId="0" applyBorder="1" applyFont="1" applyNumberFormat="1"/>
    <xf borderId="0" fillId="0" fontId="1" numFmtId="0" xfId="0" applyFont="1"/>
    <xf borderId="2" fillId="0" fontId="1" numFmtId="4" xfId="0" applyBorder="1" applyFont="1" applyNumberFormat="1"/>
    <xf quotePrefix="1" borderId="0" fillId="0" fontId="1" numFmtId="0" xfId="0" applyFont="1"/>
    <xf borderId="0" fillId="0" fontId="1" numFmtId="172" xfId="0" applyAlignment="1" applyFont="1" applyNumberFormat="1">
      <alignment horizontal="left"/>
    </xf>
    <xf borderId="0" fillId="0" fontId="1" numFmtId="2" xfId="0" applyAlignment="1" applyFont="1" applyNumberFormat="1">
      <alignment readingOrder="0"/>
    </xf>
    <xf borderId="0" fillId="0" fontId="1" numFmtId="2" xfId="0" applyFont="1" applyNumberFormat="1"/>
    <xf borderId="0" fillId="0" fontId="1" numFmtId="15" xfId="0" applyFont="1" applyNumberFormat="1"/>
    <xf borderId="3" fillId="2" fontId="1" numFmtId="0" xfId="0" applyBorder="1" applyFill="1" applyFont="1"/>
    <xf borderId="0" fillId="0" fontId="1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2.86"/>
    <col customWidth="1" min="3" max="3" width="50.86"/>
    <col customWidth="1" min="4" max="4" width="19.86"/>
    <col customWidth="1" min="5" max="5" width="8.57"/>
    <col customWidth="1" min="6" max="6" width="9.29"/>
    <col customWidth="1" min="7" max="7" width="14.14"/>
    <col customWidth="1" min="8" max="8" width="15.0"/>
    <col customWidth="1" min="9" max="9" width="1.71"/>
    <col customWidth="1" min="10" max="10" width="8.71"/>
    <col customWidth="1" min="11" max="11" width="7.57"/>
    <col customWidth="1" min="12" max="12" width="8.0"/>
    <col customWidth="1" min="13" max="13" width="6.14"/>
    <col customWidth="1" min="14" max="14" width="1.71"/>
    <col customWidth="1" min="15" max="15" width="11.86"/>
    <col customWidth="1" min="16" max="16" width="8.14"/>
    <col customWidth="1" min="17" max="17" width="8.57"/>
    <col customWidth="1" min="18" max="18" width="12.86"/>
    <col customWidth="1" min="19" max="19" width="18.14"/>
    <col customWidth="1" min="20" max="20" width="9.57"/>
    <col customWidth="1" min="21" max="21" width="7.71"/>
    <col customWidth="1" min="22" max="22" width="10.14"/>
    <col customWidth="1" min="23" max="23" width="8.71"/>
    <col customWidth="1" min="24" max="24" width="12.0"/>
    <col customWidth="1" min="25" max="25" width="10.0"/>
    <col customWidth="1" min="26" max="26" width="15.14"/>
    <col customWidth="1" min="27" max="27" width="8.43"/>
    <col customWidth="1" min="28" max="28" width="2.86"/>
    <col customWidth="1" min="29" max="42" width="8.71"/>
  </cols>
  <sheetData>
    <row r="1">
      <c r="A1" s="1"/>
      <c r="B1" s="2"/>
      <c r="G1" s="3"/>
      <c r="H1" s="3"/>
      <c r="L1" s="3"/>
      <c r="R1" s="3"/>
      <c r="W1" s="4"/>
    </row>
    <row r="2">
      <c r="A2" s="1"/>
      <c r="B2" s="2" t="s">
        <v>0</v>
      </c>
      <c r="G2" s="3"/>
      <c r="H2" s="3"/>
      <c r="L2" s="3"/>
      <c r="R2" s="3"/>
      <c r="W2" s="4"/>
    </row>
    <row r="3">
      <c r="A3" s="1"/>
      <c r="B3" s="5" t="s">
        <v>1</v>
      </c>
      <c r="G3" s="3"/>
      <c r="H3" s="3"/>
      <c r="L3" s="3"/>
      <c r="R3" s="3"/>
      <c r="W3" s="4"/>
    </row>
    <row r="4">
      <c r="A4" s="1"/>
      <c r="B4" s="2"/>
      <c r="F4" s="1" t="s">
        <v>2</v>
      </c>
      <c r="G4" s="6" t="s">
        <v>3</v>
      </c>
      <c r="H4" s="6" t="s">
        <v>3</v>
      </c>
      <c r="J4" s="1"/>
      <c r="K4" s="1" t="s">
        <v>4</v>
      </c>
      <c r="L4" s="6"/>
      <c r="M4" s="1"/>
      <c r="O4" s="7" t="s">
        <v>5</v>
      </c>
      <c r="R4" s="3"/>
      <c r="W4" s="4"/>
    </row>
    <row r="5">
      <c r="A5" s="1"/>
      <c r="B5" s="2"/>
      <c r="F5" s="1" t="s">
        <v>6</v>
      </c>
      <c r="G5" s="6" t="s">
        <v>7</v>
      </c>
      <c r="H5" s="6" t="s">
        <v>8</v>
      </c>
      <c r="J5" s="1" t="s">
        <v>9</v>
      </c>
      <c r="K5" s="1" t="s">
        <v>10</v>
      </c>
      <c r="L5" s="6" t="s">
        <v>11</v>
      </c>
      <c r="M5" s="1" t="s">
        <v>12</v>
      </c>
      <c r="O5" s="1" t="s">
        <v>13</v>
      </c>
      <c r="P5" s="1" t="s">
        <v>14</v>
      </c>
      <c r="Q5" s="1" t="s">
        <v>15</v>
      </c>
      <c r="R5" s="6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8" t="s">
        <v>21</v>
      </c>
      <c r="X5" s="1" t="s">
        <v>22</v>
      </c>
      <c r="Y5" s="1" t="s">
        <v>23</v>
      </c>
      <c r="Z5" s="1" t="s">
        <v>24</v>
      </c>
      <c r="AA5" s="1" t="s">
        <v>25</v>
      </c>
    </row>
    <row r="6">
      <c r="A6" s="1"/>
      <c r="B6" s="9" t="s">
        <v>26</v>
      </c>
      <c r="F6" s="10" t="s">
        <v>27</v>
      </c>
      <c r="G6" s="11" t="s">
        <v>28</v>
      </c>
      <c r="H6" s="11" t="s">
        <v>29</v>
      </c>
      <c r="J6" s="1"/>
      <c r="K6" s="1"/>
      <c r="L6" s="6"/>
      <c r="M6" s="1"/>
      <c r="O6" s="1"/>
      <c r="P6" s="1"/>
      <c r="Q6" s="1"/>
      <c r="R6" s="6"/>
      <c r="S6" s="1"/>
      <c r="T6" s="1"/>
      <c r="U6" s="1"/>
      <c r="V6" s="1"/>
      <c r="W6" s="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>
      <c r="A7" s="1"/>
      <c r="B7" s="9"/>
      <c r="D7" s="1" t="s">
        <v>5</v>
      </c>
      <c r="E7" s="1" t="s">
        <v>30</v>
      </c>
      <c r="F7" s="1"/>
      <c r="G7" s="6"/>
      <c r="H7" s="6"/>
      <c r="J7" s="1"/>
      <c r="K7" s="1"/>
      <c r="L7" s="6"/>
      <c r="M7" s="1"/>
      <c r="O7" s="1"/>
      <c r="P7" s="1"/>
      <c r="Q7" s="1"/>
      <c r="R7" s="6"/>
      <c r="S7" s="1"/>
      <c r="T7" s="1"/>
      <c r="U7" s="1"/>
      <c r="V7" s="1"/>
      <c r="W7" s="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>
      <c r="A8" s="1"/>
      <c r="B8" s="12"/>
      <c r="C8" s="7" t="s">
        <v>31</v>
      </c>
      <c r="D8" s="1" t="s">
        <v>32</v>
      </c>
      <c r="E8" s="1" t="s">
        <v>33</v>
      </c>
      <c r="F8" s="13">
        <v>498.82</v>
      </c>
      <c r="G8" s="6">
        <v>4333.88</v>
      </c>
      <c r="H8" s="6">
        <v>1337.71</v>
      </c>
      <c r="J8" s="1"/>
      <c r="K8" s="1"/>
      <c r="L8" s="6"/>
      <c r="M8" s="1"/>
      <c r="O8" s="1"/>
      <c r="P8" s="1"/>
      <c r="Q8" s="1"/>
      <c r="R8" s="6"/>
      <c r="S8" s="1"/>
      <c r="T8" s="1"/>
      <c r="U8" s="1"/>
      <c r="V8" s="1"/>
      <c r="W8" s="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>
      <c r="A9" s="1"/>
      <c r="B9" s="12"/>
      <c r="D9" s="1"/>
      <c r="E9" s="1"/>
      <c r="F9" s="13"/>
      <c r="G9" s="6"/>
      <c r="H9" s="6"/>
      <c r="J9" s="1"/>
      <c r="K9" s="1"/>
      <c r="L9" s="6"/>
      <c r="M9" s="1"/>
      <c r="O9" s="1"/>
      <c r="P9" s="1"/>
      <c r="Q9" s="1"/>
      <c r="R9" s="6"/>
      <c r="S9" s="1"/>
      <c r="T9" s="1"/>
      <c r="U9" s="1"/>
      <c r="V9" s="1"/>
      <c r="W9" s="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>
      <c r="A10" s="1"/>
      <c r="B10" s="12">
        <v>45024.0</v>
      </c>
      <c r="C10" s="7" t="s">
        <v>34</v>
      </c>
      <c r="D10" s="1" t="s">
        <v>35</v>
      </c>
      <c r="E10" s="10" t="s">
        <v>36</v>
      </c>
      <c r="F10" s="14">
        <v>-59.99</v>
      </c>
      <c r="G10" s="6"/>
      <c r="H10" s="6"/>
      <c r="K10" s="1"/>
      <c r="L10" s="6"/>
      <c r="M10" s="1"/>
      <c r="O10" s="1"/>
      <c r="P10" s="1"/>
      <c r="Q10" s="1"/>
      <c r="R10" s="15">
        <v>-59.99</v>
      </c>
      <c r="S10" s="1"/>
      <c r="T10" s="1"/>
      <c r="U10" s="1"/>
      <c r="V10" s="1"/>
      <c r="W10" s="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>
      <c r="A11" s="1"/>
      <c r="B11" s="12">
        <v>45391.0</v>
      </c>
      <c r="C11" s="7" t="s">
        <v>37</v>
      </c>
      <c r="D11" s="1" t="s">
        <v>38</v>
      </c>
      <c r="E11" s="1"/>
      <c r="F11" s="16">
        <v>-50.4</v>
      </c>
      <c r="G11" s="6"/>
      <c r="H11" s="6"/>
      <c r="J11" s="1"/>
      <c r="K11" s="1"/>
      <c r="L11" s="6"/>
      <c r="M11" s="1"/>
      <c r="O11" s="1"/>
      <c r="P11" s="1"/>
      <c r="Q11" s="1"/>
      <c r="R11" s="6"/>
      <c r="S11" s="1"/>
      <c r="T11" s="1"/>
      <c r="U11" s="1"/>
      <c r="V11" s="15">
        <v>-50.4</v>
      </c>
      <c r="W11" s="8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>
      <c r="A12" s="1"/>
      <c r="B12" s="12">
        <v>45391.0</v>
      </c>
      <c r="C12" s="7" t="s">
        <v>39</v>
      </c>
      <c r="D12" s="1" t="s">
        <v>40</v>
      </c>
      <c r="E12" s="1"/>
      <c r="F12" s="16">
        <v>-30.0</v>
      </c>
      <c r="G12" s="6"/>
      <c r="H12" s="6"/>
      <c r="J12" s="1"/>
      <c r="K12" s="1"/>
      <c r="L12" s="6"/>
      <c r="M12" s="1"/>
      <c r="O12" s="16"/>
      <c r="P12" s="1"/>
      <c r="Q12" s="15">
        <v>-30.0</v>
      </c>
      <c r="R12" s="6"/>
      <c r="S12" s="1"/>
      <c r="T12" s="1"/>
      <c r="U12" s="1"/>
      <c r="V12" s="1"/>
      <c r="W12" s="8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>
      <c r="A13" s="1"/>
      <c r="B13" s="12">
        <v>45410.0</v>
      </c>
      <c r="C13" s="7" t="s">
        <v>41</v>
      </c>
      <c r="D13" s="1" t="s">
        <v>42</v>
      </c>
      <c r="E13" s="1"/>
      <c r="F13" s="16"/>
      <c r="G13" s="15">
        <v>-174.0</v>
      </c>
      <c r="H13" s="6"/>
      <c r="J13" s="1"/>
      <c r="K13" s="1"/>
      <c r="L13" s="6"/>
      <c r="M13" s="1"/>
      <c r="O13" s="16">
        <v>-174.0</v>
      </c>
      <c r="P13" s="1"/>
      <c r="Q13" s="1"/>
      <c r="R13" s="6"/>
      <c r="S13" s="1"/>
      <c r="T13" s="1"/>
      <c r="U13" s="1"/>
      <c r="V13" s="1"/>
      <c r="W13" s="8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>
      <c r="A14" s="1"/>
      <c r="B14" s="12">
        <v>45412.0</v>
      </c>
      <c r="C14" s="7" t="s">
        <v>9</v>
      </c>
      <c r="D14" s="1"/>
      <c r="E14" s="1"/>
      <c r="F14" s="13"/>
      <c r="G14" s="6">
        <v>3508.76</v>
      </c>
      <c r="H14" s="6"/>
      <c r="J14" s="13">
        <v>3508.76</v>
      </c>
      <c r="K14" s="1"/>
      <c r="L14" s="6"/>
      <c r="M14" s="1"/>
      <c r="O14" s="16"/>
      <c r="P14" s="1"/>
      <c r="Q14" s="1"/>
      <c r="R14" s="6"/>
      <c r="S14" s="1"/>
      <c r="T14" s="1"/>
      <c r="U14" s="1"/>
      <c r="V14" s="1"/>
      <c r="W14" s="8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>
      <c r="A15" s="1"/>
      <c r="B15" s="12">
        <v>45440.0</v>
      </c>
      <c r="C15" s="7" t="s">
        <v>41</v>
      </c>
      <c r="D15" s="1" t="s">
        <v>42</v>
      </c>
      <c r="E15" s="1"/>
      <c r="F15" s="13"/>
      <c r="G15" s="15">
        <v>-174.0</v>
      </c>
      <c r="H15" s="6"/>
      <c r="J15" s="1"/>
      <c r="K15" s="1"/>
      <c r="L15" s="6"/>
      <c r="M15" s="1"/>
      <c r="O15" s="16">
        <v>-174.0</v>
      </c>
      <c r="P15" s="1"/>
      <c r="Q15" s="1"/>
      <c r="R15" s="6"/>
      <c r="S15" s="1"/>
      <c r="T15" s="1"/>
      <c r="U15" s="1"/>
      <c r="V15" s="1"/>
      <c r="W15" s="8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>
      <c r="A16" s="1"/>
      <c r="B16" s="12">
        <v>45443.0</v>
      </c>
      <c r="C16" s="7" t="s">
        <v>43</v>
      </c>
      <c r="D16" s="1" t="s">
        <v>44</v>
      </c>
      <c r="E16" s="1"/>
      <c r="F16" s="14">
        <v>-60.0</v>
      </c>
      <c r="G16" s="6"/>
      <c r="H16" s="6"/>
      <c r="J16" s="1"/>
      <c r="K16" s="1"/>
      <c r="L16" s="6"/>
      <c r="M16" s="1"/>
      <c r="O16" s="16"/>
      <c r="P16" s="1"/>
      <c r="Q16" s="1"/>
      <c r="R16" s="15">
        <v>-60.0</v>
      </c>
      <c r="S16" s="1"/>
      <c r="T16" s="1"/>
      <c r="U16" s="1"/>
      <c r="V16" s="1"/>
      <c r="W16" s="8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>
      <c r="A17" s="1"/>
      <c r="B17" s="12">
        <v>45446.0</v>
      </c>
      <c r="C17" s="7" t="s">
        <v>11</v>
      </c>
      <c r="D17" s="1" t="s">
        <v>45</v>
      </c>
      <c r="E17" s="1"/>
      <c r="F17" s="13"/>
      <c r="G17" s="6"/>
      <c r="H17" s="6">
        <v>5.0</v>
      </c>
      <c r="J17" s="1"/>
      <c r="K17" s="1"/>
      <c r="L17" s="6">
        <v>5.0</v>
      </c>
      <c r="M17" s="1"/>
      <c r="O17" s="16"/>
      <c r="P17" s="1"/>
      <c r="Q17" s="1"/>
      <c r="R17" s="6"/>
      <c r="S17" s="1"/>
      <c r="T17" s="1"/>
      <c r="U17" s="1"/>
      <c r="V17" s="1"/>
      <c r="W17" s="8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>
      <c r="A18" s="1"/>
      <c r="B18" s="12">
        <v>45446.0</v>
      </c>
      <c r="C18" s="7" t="s">
        <v>11</v>
      </c>
      <c r="D18" s="1" t="s">
        <v>45</v>
      </c>
      <c r="E18" s="1"/>
      <c r="F18" s="13"/>
      <c r="G18" s="6">
        <v>20.99</v>
      </c>
      <c r="H18" s="6"/>
      <c r="J18" s="1"/>
      <c r="K18" s="1"/>
      <c r="L18" s="6">
        <v>20.99</v>
      </c>
      <c r="M18" s="1"/>
      <c r="O18" s="16"/>
      <c r="P18" s="1"/>
      <c r="Q18" s="1"/>
      <c r="R18" s="6"/>
      <c r="S18" s="1"/>
      <c r="T18" s="1"/>
      <c r="U18" s="1"/>
      <c r="V18" s="1"/>
      <c r="W18" s="8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>
      <c r="A19" s="1"/>
      <c r="B19" s="17">
        <v>45471.0</v>
      </c>
      <c r="C19" s="5" t="s">
        <v>41</v>
      </c>
      <c r="D19" s="18" t="s">
        <v>42</v>
      </c>
      <c r="E19" s="1"/>
      <c r="F19" s="16"/>
      <c r="G19" s="19">
        <v>-174.0</v>
      </c>
      <c r="H19" s="6"/>
      <c r="J19" s="1"/>
      <c r="K19" s="1"/>
      <c r="L19" s="6"/>
      <c r="M19" s="1"/>
      <c r="O19" s="20">
        <v>-174.0</v>
      </c>
      <c r="P19" s="1"/>
      <c r="Q19" s="1"/>
      <c r="R19" s="6"/>
      <c r="S19" s="1"/>
      <c r="T19" s="1"/>
      <c r="U19" s="16"/>
      <c r="V19" s="1"/>
      <c r="W19" s="8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>
      <c r="A20" s="1"/>
      <c r="B20" s="17">
        <v>45502.0</v>
      </c>
      <c r="C20" s="5" t="s">
        <v>41</v>
      </c>
      <c r="D20" s="18" t="s">
        <v>42</v>
      </c>
      <c r="E20" s="1"/>
      <c r="F20" s="16"/>
      <c r="G20" s="19">
        <v>-174.0</v>
      </c>
      <c r="H20" s="6"/>
      <c r="J20" s="1"/>
      <c r="K20" s="1"/>
      <c r="L20" s="6"/>
      <c r="M20" s="1"/>
      <c r="O20" s="20">
        <v>-174.0</v>
      </c>
      <c r="P20" s="1"/>
      <c r="Q20" s="1"/>
      <c r="R20" s="6"/>
      <c r="S20" s="1"/>
      <c r="T20" s="1"/>
      <c r="U20" s="16"/>
      <c r="V20" s="1"/>
      <c r="W20" s="8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ht="15.75" customHeight="1">
      <c r="A21" s="1"/>
      <c r="B21" s="17">
        <v>45505.0</v>
      </c>
      <c r="C21" s="5" t="s">
        <v>46</v>
      </c>
      <c r="D21" s="18" t="s">
        <v>19</v>
      </c>
      <c r="E21" s="1"/>
      <c r="F21" s="20">
        <v>-185.0</v>
      </c>
      <c r="G21" s="19"/>
      <c r="H21" s="6"/>
      <c r="J21" s="1"/>
      <c r="K21" s="1"/>
      <c r="L21" s="6"/>
      <c r="M21" s="1"/>
      <c r="O21" s="20"/>
      <c r="P21" s="1"/>
      <c r="Q21" s="1"/>
      <c r="R21" s="6"/>
      <c r="S21" s="1"/>
      <c r="T21" s="1"/>
      <c r="U21" s="21">
        <v>-185.0</v>
      </c>
      <c r="V21" s="1"/>
      <c r="W21" s="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ht="15.75" customHeight="1">
      <c r="A22" s="1"/>
      <c r="B22" s="17">
        <v>45509.0</v>
      </c>
      <c r="C22" s="5" t="s">
        <v>47</v>
      </c>
      <c r="D22" s="18" t="s">
        <v>44</v>
      </c>
      <c r="E22" s="1"/>
      <c r="F22" s="20">
        <v>-30.0</v>
      </c>
      <c r="G22" s="19"/>
      <c r="H22" s="6"/>
      <c r="J22" s="1"/>
      <c r="K22" s="1"/>
      <c r="L22" s="6"/>
      <c r="M22" s="1"/>
      <c r="O22" s="20"/>
      <c r="P22" s="1"/>
      <c r="Q22" s="1"/>
      <c r="R22" s="19">
        <v>-30.0</v>
      </c>
      <c r="S22" s="1"/>
      <c r="T22" s="1"/>
      <c r="U22" s="1"/>
      <c r="V22" s="1"/>
      <c r="W22" s="8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>
      <c r="A23" s="1"/>
      <c r="B23" s="17">
        <v>45524.0</v>
      </c>
      <c r="C23" s="5" t="s">
        <v>48</v>
      </c>
      <c r="D23" s="18" t="s">
        <v>14</v>
      </c>
      <c r="E23" s="1"/>
      <c r="F23" s="20">
        <v>-38.4</v>
      </c>
      <c r="G23" s="19"/>
      <c r="H23" s="6"/>
      <c r="J23" s="1"/>
      <c r="K23" s="1"/>
      <c r="L23" s="6"/>
      <c r="M23" s="1"/>
      <c r="O23" s="20"/>
      <c r="P23" s="22">
        <v>-38.4</v>
      </c>
      <c r="Q23" s="1"/>
      <c r="R23" s="6"/>
      <c r="S23" s="1"/>
      <c r="T23" s="1"/>
      <c r="U23" s="1"/>
      <c r="V23" s="1"/>
      <c r="W23" s="8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ht="15.75" customHeight="1">
      <c r="A24" s="1"/>
      <c r="B24" s="17">
        <v>45532.0</v>
      </c>
      <c r="C24" s="5" t="s">
        <v>41</v>
      </c>
      <c r="D24" s="18" t="s">
        <v>42</v>
      </c>
      <c r="E24" s="1"/>
      <c r="F24" s="16"/>
      <c r="G24" s="19">
        <v>-174.0</v>
      </c>
      <c r="H24" s="6"/>
      <c r="J24" s="1"/>
      <c r="K24" s="1"/>
      <c r="L24" s="6"/>
      <c r="M24" s="1"/>
      <c r="O24" s="20">
        <v>-174.0</v>
      </c>
      <c r="P24" s="1"/>
      <c r="Q24" s="1"/>
      <c r="R24" s="6"/>
      <c r="S24" s="1"/>
      <c r="T24" s="1"/>
      <c r="U24" s="1"/>
      <c r="V24" s="1"/>
      <c r="W24" s="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ht="15.75" customHeight="1">
      <c r="A25" s="1"/>
      <c r="B25" s="17">
        <v>45537.0</v>
      </c>
      <c r="C25" s="5" t="s">
        <v>11</v>
      </c>
      <c r="D25" s="18" t="s">
        <v>45</v>
      </c>
      <c r="E25" s="1"/>
      <c r="F25" s="13"/>
      <c r="G25" s="23">
        <v>27.35</v>
      </c>
      <c r="H25" s="6"/>
      <c r="J25" s="1"/>
      <c r="K25" s="1"/>
      <c r="L25" s="23">
        <v>27.35</v>
      </c>
      <c r="M25" s="1"/>
      <c r="O25" s="16"/>
      <c r="P25" s="1"/>
      <c r="Q25" s="1"/>
      <c r="R25" s="6"/>
      <c r="S25" s="1"/>
      <c r="T25" s="1"/>
      <c r="U25" s="1"/>
      <c r="V25" s="1"/>
      <c r="W25" s="8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ht="15.75" customHeight="1">
      <c r="A26" s="1"/>
      <c r="B26" s="17">
        <v>45537.0</v>
      </c>
      <c r="C26" s="5" t="s">
        <v>11</v>
      </c>
      <c r="D26" s="18" t="s">
        <v>45</v>
      </c>
      <c r="E26" s="1"/>
      <c r="F26" s="13"/>
      <c r="G26" s="6"/>
      <c r="H26" s="23">
        <v>5.02</v>
      </c>
      <c r="J26" s="1"/>
      <c r="K26" s="1"/>
      <c r="L26" s="23">
        <v>5.02</v>
      </c>
      <c r="M26" s="1"/>
      <c r="O26" s="24"/>
      <c r="P26" s="1"/>
      <c r="Q26" s="1"/>
      <c r="R26" s="6"/>
      <c r="S26" s="1"/>
      <c r="T26" s="1"/>
      <c r="U26" s="1"/>
      <c r="V26" s="1"/>
      <c r="W26" s="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ht="15.75" customHeight="1">
      <c r="A27" s="1"/>
      <c r="B27" s="17">
        <v>45565.0</v>
      </c>
      <c r="C27" s="5" t="s">
        <v>41</v>
      </c>
      <c r="D27" s="18" t="s">
        <v>42</v>
      </c>
      <c r="E27" s="1"/>
      <c r="F27" s="25"/>
      <c r="G27" s="26">
        <v>-174.0</v>
      </c>
      <c r="H27" s="6"/>
      <c r="J27" s="1"/>
      <c r="K27" s="1"/>
      <c r="L27" s="6"/>
      <c r="M27" s="1"/>
      <c r="O27" s="27">
        <v>-174.0</v>
      </c>
      <c r="P27" s="1"/>
      <c r="Q27" s="1"/>
      <c r="R27" s="6"/>
      <c r="S27" s="1"/>
      <c r="T27" s="18"/>
      <c r="U27" s="1"/>
      <c r="V27" s="1"/>
      <c r="W27" s="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>
      <c r="A28" s="1"/>
      <c r="B28" s="17">
        <v>45576.0</v>
      </c>
      <c r="C28" s="5" t="s">
        <v>49</v>
      </c>
      <c r="D28" s="18" t="s">
        <v>18</v>
      </c>
      <c r="E28" s="1"/>
      <c r="F28" s="25">
        <v>-214.0</v>
      </c>
      <c r="G28" s="6"/>
      <c r="H28" s="6"/>
      <c r="J28" s="1"/>
      <c r="K28" s="1"/>
      <c r="L28" s="6"/>
      <c r="M28" s="1"/>
      <c r="O28" s="24"/>
      <c r="P28" s="1"/>
      <c r="Q28" s="1"/>
      <c r="R28" s="6"/>
      <c r="S28" s="1"/>
      <c r="T28" s="18">
        <v>-214.0</v>
      </c>
      <c r="U28" s="1"/>
      <c r="V28" s="1"/>
      <c r="W28" s="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>
      <c r="A29" s="1"/>
      <c r="B29" s="17">
        <v>45582.0</v>
      </c>
      <c r="C29" s="5" t="s">
        <v>50</v>
      </c>
      <c r="D29" s="18" t="s">
        <v>44</v>
      </c>
      <c r="E29" s="1"/>
      <c r="F29" s="25">
        <v>-201.28</v>
      </c>
      <c r="G29" s="6"/>
      <c r="H29" s="6"/>
      <c r="J29" s="1"/>
      <c r="K29" s="1"/>
      <c r="L29" s="6"/>
      <c r="M29" s="1"/>
      <c r="O29" s="28"/>
      <c r="P29" s="1"/>
      <c r="Q29" s="1"/>
      <c r="R29" s="26">
        <v>-201.28</v>
      </c>
      <c r="S29" s="1"/>
      <c r="T29" s="1"/>
      <c r="U29" s="1"/>
      <c r="V29" s="1"/>
      <c r="W29" s="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ht="15.75" customHeight="1">
      <c r="A30" s="1"/>
      <c r="B30" s="17">
        <v>45593.0</v>
      </c>
      <c r="C30" s="5" t="s">
        <v>41</v>
      </c>
      <c r="D30" s="18" t="s">
        <v>42</v>
      </c>
      <c r="E30" s="1"/>
      <c r="F30" s="16"/>
      <c r="G30" s="26">
        <v>-174.0</v>
      </c>
      <c r="H30" s="6"/>
      <c r="J30" s="1"/>
      <c r="K30" s="1"/>
      <c r="L30" s="6"/>
      <c r="M30" s="1"/>
      <c r="O30" s="29">
        <v>-174.0</v>
      </c>
      <c r="P30" s="1"/>
      <c r="Q30" s="1"/>
      <c r="R30" s="6"/>
      <c r="S30" s="1"/>
      <c r="T30" s="16"/>
      <c r="U30" s="1"/>
      <c r="V30" s="1"/>
      <c r="W30" s="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ht="15.75" customHeight="1">
      <c r="B31" s="17">
        <v>45600.0</v>
      </c>
      <c r="C31" s="5" t="s">
        <v>51</v>
      </c>
      <c r="D31" s="18"/>
      <c r="E31" s="1"/>
      <c r="F31" s="25">
        <v>-0.41</v>
      </c>
      <c r="G31" s="26"/>
      <c r="H31" s="6"/>
      <c r="J31" s="1"/>
      <c r="K31" s="1"/>
      <c r="L31" s="6"/>
      <c r="M31" s="1"/>
      <c r="O31" s="24"/>
      <c r="P31" s="1"/>
      <c r="Q31" s="1"/>
      <c r="R31" s="6"/>
      <c r="S31" s="1"/>
      <c r="T31" s="1"/>
      <c r="U31" s="1"/>
      <c r="V31" s="1"/>
      <c r="W31" s="30">
        <v>-0.41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ht="15.75" customHeight="1">
      <c r="A32" s="1"/>
      <c r="B32" s="17">
        <v>45604.0</v>
      </c>
      <c r="C32" s="5" t="s">
        <v>52</v>
      </c>
      <c r="D32" s="18" t="s">
        <v>52</v>
      </c>
      <c r="E32" s="1"/>
      <c r="F32" s="31">
        <v>1500.0</v>
      </c>
      <c r="G32" s="26">
        <v>-1500.0</v>
      </c>
      <c r="H32" s="6"/>
      <c r="J32" s="1"/>
      <c r="K32" s="1"/>
      <c r="L32" s="6"/>
      <c r="M32" s="1"/>
      <c r="O32" s="24"/>
      <c r="P32" s="1"/>
      <c r="Q32" s="1"/>
      <c r="R32" s="6"/>
      <c r="S32" s="1"/>
      <c r="T32" s="1"/>
      <c r="U32" s="1"/>
      <c r="V32" s="1"/>
      <c r="W32" s="8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ht="15.75" customHeight="1">
      <c r="B33" s="32">
        <v>45622.0</v>
      </c>
      <c r="C33" s="5" t="s">
        <v>53</v>
      </c>
      <c r="D33" s="18" t="s">
        <v>54</v>
      </c>
      <c r="E33" s="1"/>
      <c r="F33" s="33">
        <v>-60.0</v>
      </c>
      <c r="G33" s="26"/>
      <c r="H33" s="6"/>
      <c r="J33" s="1"/>
      <c r="K33" s="1"/>
      <c r="L33" s="6"/>
      <c r="M33" s="1"/>
      <c r="O33" s="27"/>
      <c r="P33" s="1"/>
      <c r="Q33" s="1"/>
      <c r="R33" s="6"/>
      <c r="S33" s="1"/>
      <c r="T33" s="1"/>
      <c r="U33" s="1"/>
      <c r="V33" s="1"/>
      <c r="W33" s="22">
        <v>-60.0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ht="15.75" customHeight="1">
      <c r="A34" s="1"/>
      <c r="B34" s="32">
        <v>45622.0</v>
      </c>
      <c r="C34" s="5" t="s">
        <v>55</v>
      </c>
      <c r="D34" s="18" t="s">
        <v>54</v>
      </c>
      <c r="E34" s="1"/>
      <c r="F34" s="33">
        <v>-90.0</v>
      </c>
      <c r="G34" s="26"/>
      <c r="H34" s="6"/>
      <c r="J34" s="1"/>
      <c r="K34" s="1"/>
      <c r="L34" s="6"/>
      <c r="M34" s="1"/>
      <c r="O34" s="27"/>
      <c r="P34" s="1"/>
      <c r="Q34" s="1"/>
      <c r="R34" s="6"/>
      <c r="S34" s="1"/>
      <c r="T34" s="1"/>
      <c r="U34" s="1"/>
      <c r="V34" s="1"/>
      <c r="W34" s="22">
        <v>-90.0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ht="15.75" customHeight="1">
      <c r="A35" s="1"/>
      <c r="B35" s="18" t="s">
        <v>56</v>
      </c>
      <c r="C35" s="5" t="s">
        <v>41</v>
      </c>
      <c r="D35" s="18" t="s">
        <v>42</v>
      </c>
      <c r="E35" s="1"/>
      <c r="F35" s="13"/>
      <c r="G35" s="26">
        <v>-174.0</v>
      </c>
      <c r="H35" s="6"/>
      <c r="J35" s="1"/>
      <c r="K35" s="1"/>
      <c r="L35" s="6"/>
      <c r="M35" s="1"/>
      <c r="O35" s="27">
        <v>-174.0</v>
      </c>
      <c r="P35" s="1"/>
      <c r="Q35" s="1"/>
      <c r="R35" s="6"/>
      <c r="S35" s="1"/>
      <c r="T35" s="1"/>
      <c r="U35" s="1"/>
      <c r="V35" s="1"/>
      <c r="W35" s="8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ht="15.75" customHeight="1">
      <c r="A36" s="1"/>
      <c r="B36" s="17">
        <v>45628.0</v>
      </c>
      <c r="C36" s="5" t="s">
        <v>57</v>
      </c>
      <c r="D36" s="18" t="s">
        <v>11</v>
      </c>
      <c r="E36" s="1"/>
      <c r="F36" s="13"/>
      <c r="G36" s="23">
        <v>24.05</v>
      </c>
      <c r="H36" s="6"/>
      <c r="J36" s="1"/>
      <c r="K36" s="1"/>
      <c r="L36" s="23">
        <v>24.05</v>
      </c>
      <c r="M36" s="1"/>
      <c r="O36" s="24"/>
      <c r="P36" s="1"/>
      <c r="Q36" s="1"/>
      <c r="R36" s="6"/>
      <c r="S36" s="1"/>
      <c r="T36" s="1"/>
      <c r="U36" s="1"/>
      <c r="V36" s="1"/>
      <c r="W36" s="8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ht="15.75" customHeight="1">
      <c r="A37" s="1"/>
      <c r="B37" s="17">
        <v>45628.0</v>
      </c>
      <c r="C37" s="5" t="s">
        <v>57</v>
      </c>
      <c r="D37" s="18" t="s">
        <v>11</v>
      </c>
      <c r="E37" s="1"/>
      <c r="F37" s="13"/>
      <c r="G37" s="6"/>
      <c r="H37" s="23">
        <v>5.04</v>
      </c>
      <c r="J37" s="1"/>
      <c r="K37" s="1"/>
      <c r="L37" s="23">
        <v>5.04</v>
      </c>
      <c r="M37" s="1"/>
      <c r="O37" s="24"/>
      <c r="P37" s="1"/>
      <c r="Q37" s="1"/>
      <c r="R37" s="6"/>
      <c r="S37" s="1"/>
      <c r="T37" s="1"/>
      <c r="U37" s="1"/>
      <c r="V37" s="1"/>
      <c r="W37" s="8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ht="15.75" customHeight="1">
      <c r="A38" s="1"/>
      <c r="B38" s="17">
        <v>45631.0</v>
      </c>
      <c r="C38" s="5" t="s">
        <v>51</v>
      </c>
      <c r="D38" s="18" t="s">
        <v>21</v>
      </c>
      <c r="E38" s="1"/>
      <c r="F38" s="33">
        <v>-6.99</v>
      </c>
      <c r="G38" s="6"/>
      <c r="H38" s="6"/>
      <c r="J38" s="1"/>
      <c r="K38" s="1"/>
      <c r="L38" s="6"/>
      <c r="M38" s="1"/>
      <c r="O38" s="24"/>
      <c r="P38" s="1"/>
      <c r="Q38" s="1"/>
      <c r="R38" s="6"/>
      <c r="S38" s="1"/>
      <c r="T38" s="1"/>
      <c r="U38" s="1"/>
      <c r="V38" s="1"/>
      <c r="W38" s="30">
        <v>-6.99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ht="15.75" customHeight="1">
      <c r="A39" s="34"/>
      <c r="B39" s="17">
        <v>45656.0</v>
      </c>
      <c r="C39" s="5" t="s">
        <v>41</v>
      </c>
      <c r="D39" s="18" t="s">
        <v>42</v>
      </c>
      <c r="E39" s="1"/>
      <c r="F39" s="13"/>
      <c r="G39" s="26">
        <v>-174.0</v>
      </c>
      <c r="H39" s="6"/>
      <c r="J39" s="1"/>
      <c r="K39" s="1"/>
      <c r="L39" s="6"/>
      <c r="M39" s="1"/>
      <c r="O39" s="27">
        <v>-174.0</v>
      </c>
      <c r="P39" s="1"/>
      <c r="Q39" s="1"/>
      <c r="R39" s="6"/>
      <c r="S39" s="1"/>
      <c r="T39" s="1"/>
      <c r="U39" s="1"/>
      <c r="V39" s="1"/>
      <c r="W39" s="8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ht="15.75" customHeight="1">
      <c r="A40" s="34"/>
      <c r="B40" s="17">
        <v>45685.0</v>
      </c>
      <c r="C40" s="5" t="s">
        <v>41</v>
      </c>
      <c r="D40" s="18" t="s">
        <v>42</v>
      </c>
      <c r="E40" s="1"/>
      <c r="F40" s="16"/>
      <c r="G40" s="26">
        <v>-233.88</v>
      </c>
      <c r="H40" s="6"/>
      <c r="J40" s="1"/>
      <c r="K40" s="1"/>
      <c r="L40" s="6"/>
      <c r="M40" s="1"/>
      <c r="O40" s="35" t="s">
        <v>58</v>
      </c>
      <c r="P40" s="1"/>
      <c r="Q40" s="1"/>
      <c r="R40" s="6"/>
      <c r="S40" s="1"/>
      <c r="T40" s="1"/>
      <c r="U40" s="16"/>
      <c r="V40" s="1"/>
      <c r="W40" s="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ht="15.75" customHeight="1">
      <c r="A41" s="34"/>
      <c r="B41" s="17">
        <v>45716.0</v>
      </c>
      <c r="C41" s="5" t="s">
        <v>41</v>
      </c>
      <c r="D41" s="18" t="s">
        <v>42</v>
      </c>
      <c r="E41" s="1"/>
      <c r="F41" s="16"/>
      <c r="G41" s="26">
        <v>-233.88</v>
      </c>
      <c r="H41" s="6"/>
      <c r="J41" s="1"/>
      <c r="K41" s="1"/>
      <c r="L41" s="6"/>
      <c r="M41" s="1"/>
      <c r="O41" s="27">
        <v>-233.88</v>
      </c>
      <c r="P41" s="1"/>
      <c r="Q41" s="16"/>
      <c r="R41" s="6"/>
      <c r="S41" s="1"/>
      <c r="T41" s="1"/>
      <c r="U41" s="1"/>
      <c r="V41" s="1"/>
      <c r="W41" s="8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ht="15.75" customHeight="1">
      <c r="A42" s="34"/>
      <c r="B42" s="17">
        <v>45719.0</v>
      </c>
      <c r="C42" s="5" t="s">
        <v>45</v>
      </c>
      <c r="D42" s="18" t="s">
        <v>11</v>
      </c>
      <c r="E42" s="1"/>
      <c r="F42" s="16"/>
      <c r="G42" s="23">
        <v>17.01</v>
      </c>
      <c r="H42" s="6"/>
      <c r="J42" s="1"/>
      <c r="K42" s="1"/>
      <c r="L42" s="23">
        <v>17.01</v>
      </c>
      <c r="M42" s="1"/>
      <c r="O42" s="24"/>
      <c r="P42" s="1"/>
      <c r="Q42" s="16"/>
      <c r="R42" s="6"/>
      <c r="S42" s="1"/>
      <c r="T42" s="1"/>
      <c r="U42" s="1"/>
      <c r="V42" s="1"/>
      <c r="W42" s="8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ht="15.75" customHeight="1">
      <c r="A43" s="1"/>
      <c r="B43" s="17">
        <v>45719.0</v>
      </c>
      <c r="C43" s="5" t="s">
        <v>11</v>
      </c>
      <c r="D43" s="18" t="s">
        <v>11</v>
      </c>
      <c r="E43" s="1"/>
      <c r="F43" s="13"/>
      <c r="G43" s="6"/>
      <c r="H43" s="23">
        <v>4.79</v>
      </c>
      <c r="J43" s="1"/>
      <c r="K43" s="1"/>
      <c r="L43" s="23">
        <v>4.79</v>
      </c>
      <c r="M43" s="1"/>
      <c r="O43" s="24"/>
      <c r="P43" s="1"/>
      <c r="Q43" s="1"/>
      <c r="R43" s="6"/>
      <c r="S43" s="1"/>
      <c r="T43" s="1"/>
      <c r="U43" s="1"/>
      <c r="V43" s="1"/>
      <c r="W43" s="8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ht="15.75" customHeight="1">
      <c r="A44" s="1"/>
      <c r="B44" s="12"/>
      <c r="D44" s="1"/>
      <c r="E44" s="1"/>
      <c r="F44" s="13"/>
      <c r="G44" s="6"/>
      <c r="H44" s="6"/>
      <c r="J44" s="1"/>
      <c r="K44" s="1"/>
      <c r="L44" s="6"/>
      <c r="M44" s="1"/>
      <c r="O44" s="24"/>
      <c r="P44" s="1"/>
      <c r="Q44" s="1"/>
      <c r="R44" s="6"/>
      <c r="S44" s="1"/>
      <c r="T44" s="1"/>
      <c r="U44" s="1"/>
      <c r="V44" s="1"/>
      <c r="W44" s="8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ht="15.75" customHeight="1">
      <c r="A45" s="1"/>
      <c r="B45" s="12"/>
      <c r="D45" s="1"/>
      <c r="E45" s="1"/>
      <c r="F45" s="13"/>
      <c r="G45" s="6"/>
      <c r="H45" s="6"/>
      <c r="J45" s="1"/>
      <c r="K45" s="1"/>
      <c r="L45" s="6"/>
      <c r="M45" s="1"/>
      <c r="O45" s="24"/>
      <c r="P45" s="1"/>
      <c r="Q45" s="1"/>
      <c r="R45" s="6"/>
      <c r="S45" s="1"/>
      <c r="T45" s="1"/>
      <c r="U45" s="1"/>
      <c r="V45" s="1"/>
      <c r="W45" s="8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ht="15.75" customHeight="1">
      <c r="A46" s="1"/>
      <c r="B46" s="12"/>
      <c r="D46" s="1"/>
      <c r="E46" s="1"/>
      <c r="F46" s="13"/>
      <c r="G46" s="6"/>
      <c r="H46" s="6"/>
      <c r="J46" s="1"/>
      <c r="K46" s="1"/>
      <c r="L46" s="6"/>
      <c r="M46" s="1"/>
      <c r="O46" s="24"/>
      <c r="P46" s="1"/>
      <c r="Q46" s="1"/>
      <c r="R46" s="6"/>
      <c r="S46" s="1"/>
      <c r="T46" s="1"/>
      <c r="U46" s="1"/>
      <c r="V46" s="1"/>
      <c r="W46" s="8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ht="15.75" customHeight="1">
      <c r="A47" s="1"/>
      <c r="B47" s="12"/>
      <c r="D47" s="1"/>
      <c r="E47" s="1"/>
      <c r="F47" s="13"/>
      <c r="G47" s="15"/>
      <c r="H47" s="6"/>
      <c r="J47" s="1"/>
      <c r="K47" s="1"/>
      <c r="L47" s="6"/>
      <c r="M47" s="1"/>
      <c r="O47" s="24"/>
      <c r="P47" s="1"/>
      <c r="Q47" s="1"/>
      <c r="R47" s="6"/>
      <c r="S47" s="1"/>
      <c r="T47" s="1"/>
      <c r="U47" s="1"/>
      <c r="V47" s="1"/>
      <c r="W47" s="8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ht="15.75" customHeight="1">
      <c r="A48" s="1"/>
      <c r="B48" s="9"/>
      <c r="D48" s="1"/>
      <c r="E48" s="1"/>
      <c r="F48" s="13"/>
      <c r="G48" s="6"/>
      <c r="H48" s="6"/>
      <c r="J48" s="1"/>
      <c r="K48" s="1"/>
      <c r="L48" s="6"/>
      <c r="M48" s="1"/>
      <c r="O48" s="24"/>
      <c r="P48" s="1"/>
      <c r="Q48" s="1"/>
      <c r="R48" s="6"/>
      <c r="S48" s="1"/>
      <c r="T48" s="1"/>
      <c r="U48" s="1"/>
      <c r="V48" s="1"/>
      <c r="W48" s="8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ht="15.75" customHeight="1">
      <c r="A49" s="1"/>
      <c r="B49" s="9"/>
      <c r="D49" s="36" t="s">
        <v>59</v>
      </c>
      <c r="E49" s="37"/>
      <c r="F49" s="28">
        <f t="shared" ref="F49:H49" si="1">SUM(F8:F48)</f>
        <v>972.35</v>
      </c>
      <c r="G49" s="6">
        <f t="shared" si="1"/>
        <v>4398.28</v>
      </c>
      <c r="H49" s="6">
        <f t="shared" si="1"/>
        <v>1357.56</v>
      </c>
      <c r="I49" s="38"/>
      <c r="J49" s="28">
        <f t="shared" ref="J49:M49" si="2">SUM(J8:J48)</f>
        <v>3508.76</v>
      </c>
      <c r="K49" s="28">
        <f t="shared" si="2"/>
        <v>0</v>
      </c>
      <c r="L49" s="6">
        <f t="shared" si="2"/>
        <v>109.25</v>
      </c>
      <c r="M49" s="28">
        <f t="shared" si="2"/>
        <v>0</v>
      </c>
      <c r="N49" s="38"/>
      <c r="O49" s="28">
        <f t="shared" ref="O49:AA49" si="3">SUM(O8:O48)</f>
        <v>-1799.88</v>
      </c>
      <c r="P49" s="28">
        <f t="shared" si="3"/>
        <v>-38.4</v>
      </c>
      <c r="Q49" s="28">
        <f t="shared" si="3"/>
        <v>-30</v>
      </c>
      <c r="R49" s="6">
        <f t="shared" si="3"/>
        <v>-351.27</v>
      </c>
      <c r="S49" s="28">
        <f t="shared" si="3"/>
        <v>0</v>
      </c>
      <c r="T49" s="28">
        <f t="shared" si="3"/>
        <v>-214</v>
      </c>
      <c r="U49" s="28">
        <f t="shared" si="3"/>
        <v>-185</v>
      </c>
      <c r="V49" s="28">
        <f t="shared" si="3"/>
        <v>-50.4</v>
      </c>
      <c r="W49" s="8">
        <f t="shared" si="3"/>
        <v>-157.4</v>
      </c>
      <c r="X49" s="28">
        <f t="shared" si="3"/>
        <v>0</v>
      </c>
      <c r="Y49" s="28">
        <f t="shared" si="3"/>
        <v>0</v>
      </c>
      <c r="Z49" s="28">
        <f t="shared" si="3"/>
        <v>0</v>
      </c>
      <c r="AA49" s="28">
        <f t="shared" si="3"/>
        <v>0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ht="15.75" customHeight="1">
      <c r="A50" s="1"/>
      <c r="B50" s="9"/>
      <c r="F50" s="28"/>
      <c r="G50" s="6"/>
      <c r="H50" s="6"/>
      <c r="I50" s="38"/>
      <c r="J50" s="28"/>
      <c r="K50" s="28"/>
      <c r="L50" s="6"/>
      <c r="M50" s="28"/>
      <c r="N50" s="38"/>
      <c r="O50" s="28"/>
      <c r="P50" s="28"/>
      <c r="Q50" s="28"/>
      <c r="R50" s="6"/>
      <c r="S50" s="28"/>
      <c r="T50" s="28"/>
      <c r="U50" s="28"/>
      <c r="V50" s="28"/>
      <c r="W50" s="8"/>
      <c r="X50" s="28"/>
      <c r="Y50" s="28"/>
      <c r="Z50" s="28"/>
      <c r="AA50" s="28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ht="15.75" customHeight="1">
      <c r="A51" s="1"/>
      <c r="B51" s="9"/>
      <c r="F51" s="28">
        <f>+SUM(F49:H49)</f>
        <v>6728.19</v>
      </c>
      <c r="G51" s="6"/>
      <c r="H51" s="6" t="s">
        <v>60</v>
      </c>
      <c r="I51" s="38"/>
      <c r="J51" s="28">
        <v>3508.76</v>
      </c>
      <c r="K51" s="28">
        <v>0.0</v>
      </c>
      <c r="L51" s="6">
        <v>0.0</v>
      </c>
      <c r="M51" s="28">
        <v>0.0</v>
      </c>
      <c r="N51" s="38"/>
      <c r="O51" s="28">
        <v>-2100.0</v>
      </c>
      <c r="P51" s="28">
        <f>-100</f>
        <v>-100</v>
      </c>
      <c r="Q51" s="28">
        <v>-120.0</v>
      </c>
      <c r="R51" s="6">
        <v>-280.0</v>
      </c>
      <c r="S51" s="28">
        <v>0.0</v>
      </c>
      <c r="T51" s="28">
        <v>-250.0</v>
      </c>
      <c r="U51" s="28">
        <v>-100.0</v>
      </c>
      <c r="V51" s="28">
        <v>-100.0</v>
      </c>
      <c r="W51" s="8">
        <v>-200.0</v>
      </c>
      <c r="X51" s="28">
        <v>-100.0</v>
      </c>
      <c r="Y51" s="28">
        <v>-150.0</v>
      </c>
      <c r="Z51" s="28">
        <v>0.0</v>
      </c>
      <c r="AA51" s="28">
        <v>0.0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ht="15.75" customHeight="1">
      <c r="A52" s="1"/>
      <c r="B52" s="9"/>
      <c r="F52" s="28"/>
      <c r="G52" s="6"/>
      <c r="H52" s="6"/>
      <c r="I52" s="38"/>
      <c r="J52" s="28"/>
      <c r="K52" s="28"/>
      <c r="L52" s="6"/>
      <c r="M52" s="28"/>
      <c r="N52" s="38"/>
      <c r="O52" s="28"/>
      <c r="P52" s="28"/>
      <c r="Q52" s="28"/>
      <c r="R52" s="6"/>
      <c r="S52" s="28"/>
      <c r="T52" s="28"/>
      <c r="U52" s="1"/>
      <c r="V52" s="1"/>
      <c r="W52" s="8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ht="15.75" customHeight="1">
      <c r="A53" s="1"/>
      <c r="B53" s="9"/>
      <c r="F53" s="28"/>
      <c r="G53" s="6"/>
      <c r="H53" s="6" t="s">
        <v>61</v>
      </c>
      <c r="I53" s="38"/>
      <c r="J53" s="28">
        <f t="shared" ref="J53:M53" si="4">J49-J51</f>
        <v>0</v>
      </c>
      <c r="K53" s="28">
        <f t="shared" si="4"/>
        <v>0</v>
      </c>
      <c r="L53" s="6">
        <f t="shared" si="4"/>
        <v>109.25</v>
      </c>
      <c r="M53" s="28">
        <f t="shared" si="4"/>
        <v>0</v>
      </c>
      <c r="N53" s="38"/>
      <c r="O53" s="28">
        <f t="shared" ref="O53:AA53" si="5">O49-O51</f>
        <v>300.12</v>
      </c>
      <c r="P53" s="28">
        <f t="shared" si="5"/>
        <v>61.6</v>
      </c>
      <c r="Q53" s="28">
        <f t="shared" si="5"/>
        <v>90</v>
      </c>
      <c r="R53" s="6">
        <f t="shared" si="5"/>
        <v>-71.27</v>
      </c>
      <c r="S53" s="28">
        <f t="shared" si="5"/>
        <v>0</v>
      </c>
      <c r="T53" s="28">
        <f t="shared" si="5"/>
        <v>36</v>
      </c>
      <c r="U53" s="28">
        <f t="shared" si="5"/>
        <v>-85</v>
      </c>
      <c r="V53" s="28">
        <f t="shared" si="5"/>
        <v>49.6</v>
      </c>
      <c r="W53" s="8">
        <f t="shared" si="5"/>
        <v>42.6</v>
      </c>
      <c r="X53" s="28">
        <f t="shared" si="5"/>
        <v>100</v>
      </c>
      <c r="Y53" s="28">
        <f t="shared" si="5"/>
        <v>150</v>
      </c>
      <c r="Z53" s="28">
        <f t="shared" si="5"/>
        <v>0</v>
      </c>
      <c r="AA53" s="28">
        <f t="shared" si="5"/>
        <v>0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ht="15.75" customHeight="1">
      <c r="A54" s="1"/>
      <c r="B54" s="9"/>
      <c r="F54" s="28"/>
      <c r="G54" s="6"/>
      <c r="H54" s="6"/>
      <c r="I54" s="38"/>
      <c r="J54" s="28"/>
      <c r="K54" s="28"/>
      <c r="L54" s="6"/>
      <c r="M54" s="28"/>
      <c r="N54" s="38"/>
      <c r="O54" s="28"/>
      <c r="P54" s="28"/>
      <c r="Q54" s="28"/>
      <c r="R54" s="6"/>
      <c r="S54" s="28"/>
      <c r="T54" s="28"/>
      <c r="U54" s="1"/>
      <c r="V54" s="1"/>
      <c r="W54" s="8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ht="15.75" customHeight="1">
      <c r="A55" s="1"/>
      <c r="B55" s="9"/>
      <c r="C55" s="7" t="s">
        <v>62</v>
      </c>
      <c r="F55" s="28">
        <f>SUM(F8:H8)</f>
        <v>6170.41</v>
      </c>
      <c r="G55" s="6"/>
      <c r="H55" s="6"/>
      <c r="I55" s="38"/>
      <c r="J55" s="28"/>
      <c r="K55" s="28"/>
      <c r="L55" s="6"/>
      <c r="M55" s="28"/>
      <c r="N55" s="38"/>
      <c r="O55" s="28"/>
      <c r="P55" s="28"/>
      <c r="Q55" s="28"/>
      <c r="R55" s="6"/>
      <c r="S55" s="28"/>
      <c r="T55" s="28"/>
      <c r="U55" s="1"/>
      <c r="V55" s="1"/>
      <c r="W55" s="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ht="15.75" customHeight="1">
      <c r="A56" s="1"/>
      <c r="B56" s="9"/>
      <c r="F56" s="28"/>
      <c r="G56" s="6"/>
      <c r="H56" s="6"/>
      <c r="I56" s="38"/>
      <c r="J56" s="28"/>
      <c r="K56" s="28"/>
      <c r="L56" s="6"/>
      <c r="M56" s="28"/>
      <c r="N56" s="38"/>
      <c r="O56" s="28"/>
      <c r="P56" s="28"/>
      <c r="Q56" s="28"/>
      <c r="R56" s="6"/>
      <c r="S56" s="28"/>
      <c r="T56" s="28"/>
      <c r="U56" s="1"/>
      <c r="V56" s="1"/>
      <c r="W56" s="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ht="15.75" customHeight="1">
      <c r="A57" s="1"/>
      <c r="B57" s="9"/>
      <c r="C57" s="7" t="s">
        <v>4</v>
      </c>
      <c r="F57" s="28">
        <f>+SUM(J49:M49)</f>
        <v>3618.01</v>
      </c>
      <c r="G57" s="6"/>
      <c r="H57" s="6"/>
      <c r="I57" s="38"/>
      <c r="J57" s="28"/>
      <c r="K57" s="28"/>
      <c r="L57" s="6"/>
      <c r="M57" s="28"/>
      <c r="N57" s="38"/>
      <c r="O57" s="28"/>
      <c r="P57" s="28"/>
      <c r="Q57" s="28"/>
      <c r="R57" s="6"/>
      <c r="S57" s="28"/>
      <c r="T57" s="28"/>
      <c r="U57" s="1"/>
      <c r="V57" s="1"/>
      <c r="W57" s="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ht="15.75" customHeight="1">
      <c r="A58" s="1"/>
      <c r="B58" s="9"/>
      <c r="F58" s="28"/>
      <c r="G58" s="6"/>
      <c r="H58" s="6"/>
      <c r="I58" s="38"/>
      <c r="J58" s="28"/>
      <c r="K58" s="28"/>
      <c r="L58" s="6"/>
      <c r="M58" s="28"/>
      <c r="N58" s="38"/>
      <c r="O58" s="28"/>
      <c r="P58" s="28"/>
      <c r="Q58" s="28"/>
      <c r="R58" s="6"/>
      <c r="S58" s="28"/>
      <c r="T58" s="28"/>
      <c r="U58" s="1"/>
      <c r="V58" s="1"/>
      <c r="W58" s="8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>
      <c r="A59" s="1"/>
      <c r="B59" s="9"/>
      <c r="C59" s="7" t="s">
        <v>5</v>
      </c>
      <c r="F59" s="28">
        <f>SUM(O49:AA49)</f>
        <v>-2826.35</v>
      </c>
      <c r="G59" s="6"/>
      <c r="H59" s="6"/>
      <c r="I59" s="38"/>
      <c r="J59" s="28"/>
      <c r="K59" s="28"/>
      <c r="L59" s="6"/>
      <c r="M59" s="28"/>
      <c r="N59" s="38"/>
      <c r="O59" s="28"/>
      <c r="P59" s="28"/>
      <c r="Q59" s="28"/>
      <c r="R59" s="6"/>
      <c r="S59" s="28"/>
      <c r="T59" s="28"/>
      <c r="U59" s="1"/>
      <c r="V59" s="1"/>
      <c r="W59" s="8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>
      <c r="A60" s="1"/>
      <c r="B60" s="9"/>
      <c r="F60" s="28"/>
      <c r="G60" s="6"/>
      <c r="H60" s="6"/>
      <c r="I60" s="38"/>
      <c r="J60" s="28"/>
      <c r="K60" s="28"/>
      <c r="L60" s="6"/>
      <c r="M60" s="28"/>
      <c r="N60" s="38"/>
      <c r="O60" s="28"/>
      <c r="P60" s="28"/>
      <c r="Q60" s="28"/>
      <c r="R60" s="6"/>
      <c r="S60" s="28"/>
      <c r="T60" s="28"/>
      <c r="U60" s="1"/>
      <c r="V60" s="1"/>
      <c r="W60" s="8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ht="15.75" customHeight="1">
      <c r="A61" s="1"/>
      <c r="B61" s="9"/>
      <c r="C61" s="7" t="s">
        <v>63</v>
      </c>
      <c r="F61" s="28">
        <f>+SUM(F55:F60)</f>
        <v>6962.07</v>
      </c>
      <c r="G61" s="6"/>
      <c r="H61" s="6"/>
      <c r="I61" s="38"/>
      <c r="J61" s="28"/>
      <c r="K61" s="28"/>
      <c r="L61" s="6"/>
      <c r="M61" s="28"/>
      <c r="N61" s="38"/>
      <c r="O61" s="28"/>
      <c r="P61" s="28"/>
      <c r="Q61" s="28"/>
      <c r="R61" s="6"/>
      <c r="S61" s="28"/>
      <c r="T61" s="28"/>
      <c r="U61" s="1"/>
      <c r="V61" s="1"/>
      <c r="W61" s="8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ht="15.75" customHeight="1">
      <c r="A62" s="1"/>
      <c r="B62" s="9"/>
      <c r="F62" s="1"/>
      <c r="G62" s="6"/>
      <c r="H62" s="6"/>
      <c r="J62" s="1"/>
      <c r="K62" s="1"/>
      <c r="L62" s="6"/>
      <c r="M62" s="1"/>
      <c r="O62" s="1"/>
      <c r="P62" s="1"/>
      <c r="Q62" s="1"/>
      <c r="R62" s="6"/>
      <c r="S62" s="1"/>
      <c r="T62" s="1"/>
      <c r="U62" s="1"/>
      <c r="V62" s="1"/>
      <c r="W62" s="8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>
      <c r="A63" s="1"/>
      <c r="B63" s="9"/>
      <c r="F63" s="1" t="s">
        <v>64</v>
      </c>
      <c r="G63" s="6"/>
      <c r="H63" s="6"/>
      <c r="J63" s="1"/>
      <c r="K63" s="1"/>
      <c r="L63" s="6"/>
      <c r="M63" s="1"/>
      <c r="O63" s="1"/>
      <c r="P63" s="1"/>
      <c r="Q63" s="1"/>
      <c r="R63" s="6"/>
      <c r="S63" s="1"/>
      <c r="T63" s="1"/>
      <c r="U63" s="1"/>
      <c r="V63" s="1"/>
      <c r="W63" s="8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>
      <c r="A64" s="1"/>
      <c r="B64" s="9"/>
      <c r="F64" s="28">
        <f>F51-F61</f>
        <v>-233.88</v>
      </c>
      <c r="G64" s="6"/>
      <c r="H64" s="6"/>
      <c r="J64" s="1"/>
      <c r="K64" s="1"/>
      <c r="L64" s="6"/>
      <c r="M64" s="1"/>
      <c r="O64" s="1"/>
      <c r="P64" s="1"/>
      <c r="Q64" s="1"/>
      <c r="R64" s="6"/>
      <c r="S64" s="1"/>
      <c r="T64" s="1"/>
      <c r="U64" s="1"/>
      <c r="V64" s="1"/>
      <c r="W64" s="8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>
      <c r="A65" s="1"/>
      <c r="B65" s="9"/>
      <c r="F65" s="1"/>
      <c r="G65" s="6"/>
      <c r="H65" s="6"/>
      <c r="J65" s="1"/>
      <c r="K65" s="1"/>
      <c r="L65" s="6"/>
      <c r="M65" s="1"/>
      <c r="O65" s="1"/>
      <c r="P65" s="1"/>
      <c r="Q65" s="1"/>
      <c r="R65" s="6"/>
      <c r="S65" s="1"/>
      <c r="T65" s="1"/>
      <c r="U65" s="1"/>
      <c r="V65" s="1"/>
      <c r="W65" s="8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>
      <c r="A66" s="1"/>
      <c r="B66" s="9"/>
      <c r="F66" s="1"/>
      <c r="G66" s="6"/>
      <c r="H66" s="6"/>
      <c r="J66" s="1"/>
      <c r="K66" s="1"/>
      <c r="L66" s="6"/>
      <c r="M66" s="1"/>
      <c r="O66" s="1"/>
      <c r="P66" s="1"/>
      <c r="Q66" s="1"/>
      <c r="R66" s="6"/>
      <c r="S66" s="1"/>
      <c r="T66" s="1"/>
      <c r="U66" s="1"/>
      <c r="V66" s="1"/>
      <c r="W66" s="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ht="15.75" customHeight="1">
      <c r="A67" s="1"/>
      <c r="B67" s="9"/>
      <c r="F67" s="1"/>
      <c r="G67" s="6"/>
      <c r="H67" s="6"/>
      <c r="J67" s="1"/>
      <c r="K67" s="1"/>
      <c r="L67" s="6"/>
      <c r="M67" s="1"/>
      <c r="O67" s="1"/>
      <c r="P67" s="1"/>
      <c r="Q67" s="1"/>
      <c r="R67" s="6"/>
      <c r="S67" s="1"/>
      <c r="T67" s="1"/>
      <c r="U67" s="1"/>
      <c r="V67" s="1"/>
      <c r="W67" s="8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ht="15.75" customHeight="1">
      <c r="A68" s="1"/>
      <c r="B68" s="9"/>
      <c r="F68" s="1"/>
      <c r="G68" s="6"/>
      <c r="H68" s="6"/>
      <c r="J68" s="1"/>
      <c r="K68" s="1"/>
      <c r="L68" s="6"/>
      <c r="M68" s="1"/>
      <c r="O68" s="1"/>
      <c r="P68" s="1"/>
      <c r="Q68" s="1"/>
      <c r="R68" s="6"/>
      <c r="S68" s="1"/>
      <c r="T68" s="1"/>
      <c r="U68" s="1"/>
      <c r="V68" s="1"/>
      <c r="W68" s="8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ht="15.75" customHeight="1">
      <c r="A69" s="1"/>
      <c r="B69" s="9"/>
      <c r="F69" s="1"/>
      <c r="G69" s="6"/>
      <c r="H69" s="6"/>
      <c r="J69" s="1"/>
      <c r="K69" s="1"/>
      <c r="L69" s="6"/>
      <c r="M69" s="1"/>
      <c r="O69" s="1"/>
      <c r="P69" s="1"/>
      <c r="Q69" s="1"/>
      <c r="R69" s="6"/>
      <c r="S69" s="1"/>
      <c r="T69" s="1"/>
      <c r="U69" s="1"/>
      <c r="V69" s="1"/>
      <c r="W69" s="8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ht="15.75" customHeight="1">
      <c r="A70" s="1"/>
      <c r="B70" s="9"/>
      <c r="F70" s="1"/>
      <c r="G70" s="6"/>
      <c r="H70" s="6"/>
      <c r="J70" s="1"/>
      <c r="K70" s="1"/>
      <c r="L70" s="6"/>
      <c r="M70" s="1"/>
      <c r="O70" s="1"/>
      <c r="P70" s="1"/>
      <c r="Q70" s="1"/>
      <c r="R70" s="6"/>
      <c r="S70" s="1"/>
      <c r="T70" s="1"/>
      <c r="U70" s="1"/>
      <c r="V70" s="1"/>
      <c r="W70" s="8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>
      <c r="A71" s="1"/>
      <c r="B71" s="9"/>
      <c r="F71" s="1"/>
      <c r="G71" s="6"/>
      <c r="H71" s="6"/>
      <c r="J71" s="1"/>
      <c r="K71" s="1"/>
      <c r="L71" s="6"/>
      <c r="M71" s="1"/>
      <c r="O71" s="1"/>
      <c r="P71" s="1"/>
      <c r="Q71" s="1"/>
      <c r="R71" s="6"/>
      <c r="S71" s="1"/>
      <c r="T71" s="1"/>
      <c r="U71" s="1"/>
      <c r="V71" s="1"/>
      <c r="W71" s="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ht="15.75" customHeight="1">
      <c r="A72" s="1"/>
      <c r="B72" s="9"/>
      <c r="F72" s="1"/>
      <c r="G72" s="6"/>
      <c r="H72" s="6"/>
      <c r="J72" s="1"/>
      <c r="K72" s="1"/>
      <c r="L72" s="6"/>
      <c r="M72" s="1"/>
      <c r="O72" s="1"/>
      <c r="P72" s="1"/>
      <c r="Q72" s="1"/>
      <c r="R72" s="6"/>
      <c r="S72" s="1"/>
      <c r="T72" s="1"/>
      <c r="U72" s="1"/>
      <c r="V72" s="1"/>
      <c r="W72" s="8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ht="15.75" customHeight="1">
      <c r="A73" s="1"/>
      <c r="B73" s="9"/>
      <c r="F73" s="1"/>
      <c r="G73" s="6"/>
      <c r="H73" s="6"/>
      <c r="J73" s="1"/>
      <c r="K73" s="1"/>
      <c r="L73" s="6"/>
      <c r="M73" s="1"/>
      <c r="O73" s="1"/>
      <c r="P73" s="1"/>
      <c r="Q73" s="1"/>
      <c r="R73" s="6"/>
      <c r="S73" s="1"/>
      <c r="T73" s="1"/>
      <c r="U73" s="1"/>
      <c r="V73" s="1"/>
      <c r="W73" s="8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ht="15.75" customHeight="1">
      <c r="A74" s="1"/>
      <c r="B74" s="9"/>
      <c r="F74" s="1"/>
      <c r="G74" s="6"/>
      <c r="H74" s="6"/>
      <c r="J74" s="1"/>
      <c r="K74" s="1"/>
      <c r="L74" s="6"/>
      <c r="M74" s="1"/>
      <c r="O74" s="1"/>
      <c r="P74" s="1"/>
      <c r="Q74" s="1"/>
      <c r="R74" s="6"/>
      <c r="S74" s="1"/>
      <c r="T74" s="1"/>
      <c r="U74" s="1"/>
      <c r="V74" s="1"/>
      <c r="W74" s="8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ht="15.75" customHeight="1">
      <c r="A75" s="1"/>
      <c r="B75" s="9"/>
      <c r="F75" s="1"/>
      <c r="G75" s="6"/>
      <c r="H75" s="6"/>
      <c r="J75" s="1"/>
      <c r="K75" s="1"/>
      <c r="L75" s="6"/>
      <c r="M75" s="1"/>
      <c r="O75" s="1"/>
      <c r="P75" s="1"/>
      <c r="Q75" s="1"/>
      <c r="R75" s="6"/>
      <c r="S75" s="1"/>
      <c r="T75" s="1"/>
      <c r="U75" s="1"/>
      <c r="V75" s="1"/>
      <c r="W75" s="8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>
      <c r="A76" s="1"/>
      <c r="B76" s="9"/>
      <c r="F76" s="1"/>
      <c r="G76" s="6"/>
      <c r="H76" s="6"/>
      <c r="J76" s="1"/>
      <c r="K76" s="1"/>
      <c r="L76" s="6"/>
      <c r="M76" s="1"/>
      <c r="O76" s="1"/>
      <c r="P76" s="1"/>
      <c r="Q76" s="1"/>
      <c r="R76" s="6"/>
      <c r="S76" s="1"/>
      <c r="T76" s="1"/>
      <c r="U76" s="1"/>
      <c r="V76" s="1"/>
      <c r="W76" s="8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>
      <c r="A77" s="1"/>
      <c r="B77" s="9"/>
      <c r="F77" s="1"/>
      <c r="G77" s="6"/>
      <c r="H77" s="6"/>
      <c r="J77" s="1"/>
      <c r="K77" s="1"/>
      <c r="L77" s="6"/>
      <c r="M77" s="1"/>
      <c r="O77" s="1"/>
      <c r="P77" s="1"/>
      <c r="Q77" s="1"/>
      <c r="R77" s="6"/>
      <c r="S77" s="1"/>
      <c r="T77" s="1"/>
      <c r="U77" s="1"/>
      <c r="V77" s="1"/>
      <c r="W77" s="8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>
      <c r="A78" s="1"/>
      <c r="B78" s="9"/>
      <c r="F78" s="1"/>
      <c r="G78" s="6"/>
      <c r="H78" s="6"/>
      <c r="J78" s="1"/>
      <c r="K78" s="1"/>
      <c r="L78" s="6"/>
      <c r="M78" s="1"/>
      <c r="O78" s="1"/>
      <c r="P78" s="1"/>
      <c r="Q78" s="1"/>
      <c r="R78" s="6"/>
      <c r="S78" s="1"/>
      <c r="T78" s="1"/>
      <c r="U78" s="1"/>
      <c r="V78" s="1"/>
      <c r="W78" s="8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>
      <c r="A79" s="1"/>
      <c r="B79" s="9"/>
      <c r="F79" s="1"/>
      <c r="G79" s="6"/>
      <c r="H79" s="6"/>
      <c r="J79" s="1"/>
      <c r="K79" s="1"/>
      <c r="L79" s="6"/>
      <c r="M79" s="1"/>
      <c r="O79" s="1"/>
      <c r="P79" s="1"/>
      <c r="Q79" s="1"/>
      <c r="R79" s="6"/>
      <c r="S79" s="1"/>
      <c r="T79" s="1"/>
      <c r="U79" s="1"/>
      <c r="V79" s="1"/>
      <c r="W79" s="8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>
      <c r="A80" s="1"/>
      <c r="B80" s="9"/>
      <c r="F80" s="1"/>
      <c r="G80" s="6"/>
      <c r="H80" s="6"/>
      <c r="J80" s="1"/>
      <c r="K80" s="1"/>
      <c r="L80" s="6"/>
      <c r="M80" s="1"/>
      <c r="O80" s="1"/>
      <c r="P80" s="1"/>
      <c r="Q80" s="1"/>
      <c r="R80" s="6"/>
      <c r="S80" s="1"/>
      <c r="T80" s="1"/>
      <c r="U80" s="1"/>
      <c r="V80" s="1"/>
      <c r="W80" s="8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>
      <c r="A81" s="1"/>
      <c r="B81" s="9"/>
      <c r="F81" s="1"/>
      <c r="G81" s="6"/>
      <c r="H81" s="6"/>
      <c r="J81" s="1"/>
      <c r="K81" s="1"/>
      <c r="L81" s="6"/>
      <c r="M81" s="1"/>
      <c r="O81" s="1"/>
      <c r="P81" s="1"/>
      <c r="Q81" s="1"/>
      <c r="R81" s="6"/>
      <c r="S81" s="1"/>
      <c r="T81" s="1"/>
      <c r="U81" s="1"/>
      <c r="V81" s="1"/>
      <c r="W81" s="8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>
      <c r="A82" s="1"/>
      <c r="B82" s="9"/>
      <c r="F82" s="1"/>
      <c r="G82" s="6"/>
      <c r="H82" s="6"/>
      <c r="J82" s="1"/>
      <c r="K82" s="1"/>
      <c r="L82" s="6"/>
      <c r="M82" s="1"/>
      <c r="O82" s="1"/>
      <c r="P82" s="1"/>
      <c r="Q82" s="1"/>
      <c r="R82" s="6"/>
      <c r="S82" s="1"/>
      <c r="T82" s="1"/>
      <c r="U82" s="1"/>
      <c r="V82" s="1"/>
      <c r="W82" s="8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>
      <c r="A83" s="1"/>
      <c r="B83" s="9"/>
      <c r="F83" s="1"/>
      <c r="G83" s="6"/>
      <c r="H83" s="6"/>
      <c r="J83" s="1"/>
      <c r="K83" s="1"/>
      <c r="L83" s="6"/>
      <c r="M83" s="1"/>
      <c r="O83" s="1"/>
      <c r="P83" s="1"/>
      <c r="Q83" s="1"/>
      <c r="R83" s="6"/>
      <c r="S83" s="1"/>
      <c r="T83" s="1"/>
      <c r="U83" s="1"/>
      <c r="V83" s="1"/>
      <c r="W83" s="8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>
      <c r="A84" s="1"/>
      <c r="B84" s="9"/>
      <c r="F84" s="1"/>
      <c r="G84" s="6"/>
      <c r="H84" s="6"/>
      <c r="J84" s="1"/>
      <c r="K84" s="1"/>
      <c r="L84" s="6"/>
      <c r="M84" s="1"/>
      <c r="O84" s="1"/>
      <c r="P84" s="1"/>
      <c r="Q84" s="1"/>
      <c r="R84" s="6"/>
      <c r="S84" s="1"/>
      <c r="T84" s="1"/>
      <c r="U84" s="1"/>
      <c r="V84" s="1"/>
      <c r="W84" s="8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>
      <c r="A85" s="1"/>
      <c r="B85" s="9"/>
      <c r="F85" s="1"/>
      <c r="G85" s="6"/>
      <c r="H85" s="6"/>
      <c r="J85" s="1"/>
      <c r="K85" s="1"/>
      <c r="L85" s="6"/>
      <c r="M85" s="1"/>
      <c r="O85" s="1"/>
      <c r="P85" s="1"/>
      <c r="Q85" s="1"/>
      <c r="R85" s="6"/>
      <c r="S85" s="1"/>
      <c r="T85" s="1"/>
      <c r="U85" s="1"/>
      <c r="V85" s="1"/>
      <c r="W85" s="8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>
      <c r="A86" s="1"/>
      <c r="B86" s="9"/>
      <c r="F86" s="1"/>
      <c r="G86" s="6"/>
      <c r="H86" s="6"/>
      <c r="J86" s="1"/>
      <c r="K86" s="1"/>
      <c r="L86" s="6"/>
      <c r="M86" s="1"/>
      <c r="O86" s="1"/>
      <c r="P86" s="1"/>
      <c r="Q86" s="1"/>
      <c r="R86" s="6"/>
      <c r="S86" s="1"/>
      <c r="T86" s="1"/>
      <c r="U86" s="1"/>
      <c r="V86" s="1"/>
      <c r="W86" s="8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>
      <c r="A87" s="1"/>
      <c r="B87" s="9"/>
      <c r="F87" s="1"/>
      <c r="G87" s="6"/>
      <c r="H87" s="6"/>
      <c r="J87" s="1"/>
      <c r="K87" s="1"/>
      <c r="L87" s="6"/>
      <c r="M87" s="1"/>
      <c r="O87" s="1"/>
      <c r="P87" s="1"/>
      <c r="Q87" s="1"/>
      <c r="R87" s="6"/>
      <c r="S87" s="1"/>
      <c r="T87" s="1"/>
      <c r="U87" s="1"/>
      <c r="V87" s="1"/>
      <c r="W87" s="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>
      <c r="A88" s="1"/>
      <c r="B88" s="9"/>
      <c r="F88" s="1"/>
      <c r="G88" s="6"/>
      <c r="H88" s="6"/>
      <c r="J88" s="1"/>
      <c r="K88" s="1"/>
      <c r="L88" s="6"/>
      <c r="M88" s="1"/>
      <c r="O88" s="1"/>
      <c r="P88" s="1"/>
      <c r="Q88" s="1"/>
      <c r="R88" s="6"/>
      <c r="S88" s="1"/>
      <c r="T88" s="1"/>
      <c r="U88" s="1"/>
      <c r="V88" s="1"/>
      <c r="W88" s="8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>
      <c r="A89" s="1"/>
      <c r="B89" s="9"/>
      <c r="F89" s="1"/>
      <c r="G89" s="6"/>
      <c r="H89" s="6"/>
      <c r="J89" s="1"/>
      <c r="K89" s="1"/>
      <c r="L89" s="6"/>
      <c r="M89" s="1"/>
      <c r="O89" s="1"/>
      <c r="P89" s="1"/>
      <c r="Q89" s="1"/>
      <c r="R89" s="6"/>
      <c r="S89" s="1"/>
      <c r="T89" s="1"/>
      <c r="U89" s="1"/>
      <c r="V89" s="1"/>
      <c r="W89" s="8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>
      <c r="A90" s="1"/>
      <c r="B90" s="9"/>
      <c r="F90" s="1"/>
      <c r="G90" s="6"/>
      <c r="H90" s="6"/>
      <c r="J90" s="1"/>
      <c r="K90" s="1"/>
      <c r="L90" s="6"/>
      <c r="M90" s="1"/>
      <c r="O90" s="1"/>
      <c r="P90" s="1"/>
      <c r="Q90" s="1"/>
      <c r="R90" s="6"/>
      <c r="S90" s="1"/>
      <c r="T90" s="1"/>
      <c r="U90" s="1"/>
      <c r="V90" s="1"/>
      <c r="W90" s="8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>
      <c r="A91" s="1"/>
      <c r="B91" s="9"/>
      <c r="F91" s="1"/>
      <c r="G91" s="6"/>
      <c r="H91" s="6"/>
      <c r="J91" s="1"/>
      <c r="K91" s="1"/>
      <c r="L91" s="6"/>
      <c r="M91" s="1"/>
      <c r="O91" s="1"/>
      <c r="P91" s="1"/>
      <c r="Q91" s="1"/>
      <c r="R91" s="6"/>
      <c r="S91" s="1"/>
      <c r="T91" s="1"/>
      <c r="U91" s="1"/>
      <c r="V91" s="1"/>
      <c r="W91" s="8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>
      <c r="A92" s="1"/>
      <c r="B92" s="9"/>
      <c r="F92" s="1"/>
      <c r="G92" s="6"/>
      <c r="H92" s="6"/>
      <c r="J92" s="1"/>
      <c r="K92" s="1"/>
      <c r="L92" s="6"/>
      <c r="M92" s="1"/>
      <c r="O92" s="1"/>
      <c r="P92" s="1"/>
      <c r="Q92" s="1"/>
      <c r="R92" s="6"/>
      <c r="S92" s="1"/>
      <c r="T92" s="1"/>
      <c r="U92" s="1"/>
      <c r="V92" s="1"/>
      <c r="W92" s="8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>
      <c r="A93" s="1"/>
      <c r="B93" s="9"/>
      <c r="F93" s="1"/>
      <c r="G93" s="6"/>
      <c r="H93" s="6"/>
      <c r="J93" s="1"/>
      <c r="K93" s="1"/>
      <c r="L93" s="6"/>
      <c r="M93" s="1"/>
      <c r="O93" s="1"/>
      <c r="P93" s="1"/>
      <c r="Q93" s="1"/>
      <c r="R93" s="6"/>
      <c r="S93" s="1"/>
      <c r="T93" s="1"/>
      <c r="U93" s="1"/>
      <c r="V93" s="1"/>
      <c r="W93" s="8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>
      <c r="A94" s="1"/>
      <c r="B94" s="9"/>
      <c r="F94" s="1"/>
      <c r="G94" s="6"/>
      <c r="H94" s="6"/>
      <c r="J94" s="1"/>
      <c r="K94" s="1"/>
      <c r="L94" s="6"/>
      <c r="M94" s="1"/>
      <c r="O94" s="1"/>
      <c r="P94" s="1"/>
      <c r="Q94" s="1"/>
      <c r="R94" s="6"/>
      <c r="S94" s="1"/>
      <c r="T94" s="1"/>
      <c r="U94" s="1"/>
      <c r="V94" s="1"/>
      <c r="W94" s="8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>
      <c r="A95" s="1"/>
      <c r="B95" s="9"/>
      <c r="F95" s="1"/>
      <c r="G95" s="6"/>
      <c r="H95" s="6"/>
      <c r="J95" s="1"/>
      <c r="K95" s="1"/>
      <c r="L95" s="6"/>
      <c r="M95" s="1"/>
      <c r="O95" s="1"/>
      <c r="P95" s="1"/>
      <c r="Q95" s="1"/>
      <c r="R95" s="6"/>
      <c r="S95" s="1"/>
      <c r="T95" s="1"/>
      <c r="U95" s="1"/>
      <c r="V95" s="1"/>
      <c r="W95" s="8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>
      <c r="A96" s="1"/>
      <c r="B96" s="9"/>
      <c r="F96" s="1"/>
      <c r="G96" s="6"/>
      <c r="H96" s="6"/>
      <c r="J96" s="1"/>
      <c r="K96" s="1"/>
      <c r="L96" s="6"/>
      <c r="M96" s="1"/>
      <c r="O96" s="1"/>
      <c r="P96" s="1"/>
      <c r="Q96" s="1"/>
      <c r="R96" s="6"/>
      <c r="S96" s="1"/>
      <c r="T96" s="1"/>
      <c r="U96" s="1"/>
      <c r="V96" s="1"/>
      <c r="W96" s="8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>
      <c r="A97" s="1"/>
      <c r="B97" s="9"/>
      <c r="F97" s="1"/>
      <c r="G97" s="6"/>
      <c r="H97" s="6"/>
      <c r="J97" s="1"/>
      <c r="K97" s="1"/>
      <c r="L97" s="6"/>
      <c r="M97" s="1"/>
      <c r="O97" s="1"/>
      <c r="P97" s="1"/>
      <c r="Q97" s="1"/>
      <c r="R97" s="6"/>
      <c r="S97" s="1"/>
      <c r="T97" s="1"/>
      <c r="U97" s="1"/>
      <c r="V97" s="1"/>
      <c r="W97" s="8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>
      <c r="A98" s="1"/>
      <c r="B98" s="9"/>
      <c r="F98" s="1"/>
      <c r="G98" s="6"/>
      <c r="H98" s="6"/>
      <c r="J98" s="1"/>
      <c r="K98" s="1"/>
      <c r="L98" s="6"/>
      <c r="M98" s="1"/>
      <c r="O98" s="1"/>
      <c r="P98" s="1"/>
      <c r="Q98" s="1"/>
      <c r="R98" s="6"/>
      <c r="S98" s="1"/>
      <c r="T98" s="1"/>
      <c r="U98" s="1"/>
      <c r="V98" s="1"/>
      <c r="W98" s="8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>
      <c r="A99" s="1"/>
      <c r="B99" s="9"/>
      <c r="F99" s="1"/>
      <c r="G99" s="6"/>
      <c r="H99" s="6"/>
      <c r="J99" s="1"/>
      <c r="K99" s="1"/>
      <c r="L99" s="6"/>
      <c r="M99" s="1"/>
      <c r="O99" s="1"/>
      <c r="P99" s="1"/>
      <c r="Q99" s="1"/>
      <c r="R99" s="6"/>
      <c r="S99" s="1"/>
      <c r="T99" s="1"/>
      <c r="U99" s="1"/>
      <c r="V99" s="1"/>
      <c r="W99" s="8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>
      <c r="A100" s="1"/>
      <c r="B100" s="9"/>
      <c r="F100" s="1"/>
      <c r="G100" s="6"/>
      <c r="H100" s="6"/>
      <c r="J100" s="1"/>
      <c r="K100" s="1"/>
      <c r="L100" s="6"/>
      <c r="M100" s="1"/>
      <c r="O100" s="1"/>
      <c r="P100" s="1"/>
      <c r="Q100" s="1"/>
      <c r="R100" s="6"/>
      <c r="S100" s="1"/>
      <c r="T100" s="1"/>
      <c r="U100" s="1"/>
      <c r="V100" s="1"/>
      <c r="W100" s="8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>
      <c r="A101" s="1"/>
      <c r="B101" s="9"/>
      <c r="F101" s="1"/>
      <c r="G101" s="6"/>
      <c r="H101" s="6"/>
      <c r="J101" s="1"/>
      <c r="K101" s="1"/>
      <c r="L101" s="6"/>
      <c r="M101" s="1"/>
      <c r="O101" s="1"/>
      <c r="P101" s="1"/>
      <c r="Q101" s="1"/>
      <c r="R101" s="6"/>
      <c r="S101" s="1"/>
      <c r="T101" s="1"/>
      <c r="U101" s="1"/>
      <c r="V101" s="1"/>
      <c r="W101" s="8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>
      <c r="A102" s="1"/>
      <c r="B102" s="9"/>
      <c r="F102" s="1"/>
      <c r="G102" s="6"/>
      <c r="H102" s="6"/>
      <c r="J102" s="1"/>
      <c r="K102" s="1"/>
      <c r="L102" s="6"/>
      <c r="M102" s="1"/>
      <c r="O102" s="1"/>
      <c r="P102" s="1"/>
      <c r="Q102" s="1"/>
      <c r="R102" s="6"/>
      <c r="S102" s="1"/>
      <c r="T102" s="1"/>
      <c r="U102" s="1"/>
      <c r="V102" s="1"/>
      <c r="W102" s="8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>
      <c r="A103" s="1"/>
      <c r="B103" s="9"/>
      <c r="F103" s="1"/>
      <c r="G103" s="6"/>
      <c r="H103" s="6"/>
      <c r="J103" s="1"/>
      <c r="K103" s="1"/>
      <c r="L103" s="6"/>
      <c r="M103" s="1"/>
      <c r="O103" s="1"/>
      <c r="P103" s="1"/>
      <c r="Q103" s="1"/>
      <c r="R103" s="6"/>
      <c r="S103" s="1"/>
      <c r="T103" s="1"/>
      <c r="U103" s="1"/>
      <c r="V103" s="1"/>
      <c r="W103" s="8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>
      <c r="A104" s="1"/>
      <c r="B104" s="9"/>
      <c r="F104" s="1"/>
      <c r="G104" s="6"/>
      <c r="H104" s="6"/>
      <c r="J104" s="1"/>
      <c r="K104" s="1"/>
      <c r="L104" s="6"/>
      <c r="M104" s="1"/>
      <c r="O104" s="1"/>
      <c r="P104" s="1"/>
      <c r="Q104" s="1"/>
      <c r="R104" s="6"/>
      <c r="S104" s="1"/>
      <c r="T104" s="1"/>
      <c r="U104" s="1"/>
      <c r="V104" s="1"/>
      <c r="W104" s="8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>
      <c r="A105" s="1"/>
      <c r="B105" s="9"/>
      <c r="F105" s="1"/>
      <c r="G105" s="6"/>
      <c r="H105" s="6"/>
      <c r="J105" s="1"/>
      <c r="K105" s="1"/>
      <c r="L105" s="6"/>
      <c r="M105" s="1"/>
      <c r="O105" s="1"/>
      <c r="P105" s="1"/>
      <c r="Q105" s="1"/>
      <c r="R105" s="6"/>
      <c r="S105" s="1"/>
      <c r="T105" s="1"/>
      <c r="U105" s="1"/>
      <c r="V105" s="1"/>
      <c r="W105" s="8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>
      <c r="A106" s="1"/>
      <c r="B106" s="9"/>
      <c r="F106" s="1"/>
      <c r="G106" s="6"/>
      <c r="H106" s="6"/>
      <c r="J106" s="1"/>
      <c r="K106" s="1"/>
      <c r="L106" s="6"/>
      <c r="M106" s="1"/>
      <c r="O106" s="1"/>
      <c r="P106" s="1"/>
      <c r="Q106" s="1"/>
      <c r="R106" s="6"/>
      <c r="S106" s="1"/>
      <c r="T106" s="1"/>
      <c r="U106" s="1"/>
      <c r="V106" s="1"/>
      <c r="W106" s="8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>
      <c r="A107" s="1"/>
      <c r="B107" s="9"/>
      <c r="F107" s="1"/>
      <c r="G107" s="6"/>
      <c r="H107" s="6"/>
      <c r="J107" s="1"/>
      <c r="K107" s="1"/>
      <c r="L107" s="6"/>
      <c r="M107" s="1"/>
      <c r="O107" s="1"/>
      <c r="P107" s="1"/>
      <c r="Q107" s="1"/>
      <c r="R107" s="6"/>
      <c r="S107" s="1"/>
      <c r="T107" s="1"/>
      <c r="U107" s="1"/>
      <c r="V107" s="1"/>
      <c r="W107" s="8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>
      <c r="A108" s="1"/>
      <c r="B108" s="9"/>
      <c r="F108" s="1"/>
      <c r="G108" s="6"/>
      <c r="H108" s="6"/>
      <c r="J108" s="1"/>
      <c r="K108" s="1"/>
      <c r="L108" s="6"/>
      <c r="M108" s="1"/>
      <c r="O108" s="1"/>
      <c r="P108" s="1"/>
      <c r="Q108" s="1"/>
      <c r="R108" s="6"/>
      <c r="S108" s="1"/>
      <c r="T108" s="1"/>
      <c r="U108" s="1"/>
      <c r="V108" s="1"/>
      <c r="W108" s="8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>
      <c r="A109" s="1"/>
      <c r="B109" s="9"/>
      <c r="F109" s="1"/>
      <c r="G109" s="6"/>
      <c r="H109" s="6"/>
      <c r="J109" s="1"/>
      <c r="K109" s="1"/>
      <c r="L109" s="6"/>
      <c r="M109" s="1"/>
      <c r="O109" s="1"/>
      <c r="P109" s="1"/>
      <c r="Q109" s="1"/>
      <c r="R109" s="6"/>
      <c r="S109" s="1"/>
      <c r="T109" s="1"/>
      <c r="U109" s="1"/>
      <c r="V109" s="1"/>
      <c r="W109" s="8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>
      <c r="A110" s="1"/>
      <c r="B110" s="9"/>
      <c r="F110" s="1"/>
      <c r="G110" s="6"/>
      <c r="H110" s="6"/>
      <c r="J110" s="1"/>
      <c r="K110" s="1"/>
      <c r="L110" s="6"/>
      <c r="M110" s="1"/>
      <c r="O110" s="1"/>
      <c r="P110" s="1"/>
      <c r="Q110" s="1"/>
      <c r="R110" s="6"/>
      <c r="S110" s="1"/>
      <c r="T110" s="1"/>
      <c r="U110" s="1"/>
      <c r="V110" s="1"/>
      <c r="W110" s="8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>
      <c r="A111" s="1"/>
      <c r="B111" s="9"/>
      <c r="F111" s="1"/>
      <c r="G111" s="6"/>
      <c r="H111" s="6"/>
      <c r="J111" s="1"/>
      <c r="K111" s="1"/>
      <c r="L111" s="6"/>
      <c r="M111" s="1"/>
      <c r="O111" s="1"/>
      <c r="P111" s="1"/>
      <c r="Q111" s="1"/>
      <c r="R111" s="6"/>
      <c r="S111" s="1"/>
      <c r="T111" s="1"/>
      <c r="U111" s="1"/>
      <c r="V111" s="1"/>
      <c r="W111" s="8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>
      <c r="A112" s="1"/>
      <c r="B112" s="9"/>
      <c r="F112" s="1"/>
      <c r="G112" s="6"/>
      <c r="H112" s="6"/>
      <c r="J112" s="1"/>
      <c r="K112" s="1"/>
      <c r="L112" s="6"/>
      <c r="M112" s="1"/>
      <c r="O112" s="1"/>
      <c r="P112" s="1"/>
      <c r="Q112" s="1"/>
      <c r="R112" s="6"/>
      <c r="S112" s="1"/>
      <c r="T112" s="1"/>
      <c r="U112" s="1"/>
      <c r="V112" s="1"/>
      <c r="W112" s="8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>
      <c r="A113" s="1"/>
      <c r="B113" s="9"/>
      <c r="F113" s="1"/>
      <c r="G113" s="6"/>
      <c r="H113" s="6"/>
      <c r="J113" s="1"/>
      <c r="K113" s="1"/>
      <c r="L113" s="6"/>
      <c r="M113" s="1"/>
      <c r="O113" s="1"/>
      <c r="P113" s="1"/>
      <c r="Q113" s="1"/>
      <c r="R113" s="6"/>
      <c r="S113" s="1"/>
      <c r="T113" s="1"/>
      <c r="U113" s="1"/>
      <c r="V113" s="1"/>
      <c r="W113" s="8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>
      <c r="A114" s="1"/>
      <c r="B114" s="9"/>
      <c r="F114" s="1"/>
      <c r="G114" s="6"/>
      <c r="H114" s="6"/>
      <c r="J114" s="1"/>
      <c r="K114" s="1"/>
      <c r="L114" s="6"/>
      <c r="M114" s="1"/>
      <c r="O114" s="1"/>
      <c r="P114" s="1"/>
      <c r="Q114" s="1"/>
      <c r="R114" s="6"/>
      <c r="S114" s="1"/>
      <c r="T114" s="1"/>
      <c r="U114" s="1"/>
      <c r="V114" s="1"/>
      <c r="W114" s="8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>
      <c r="A115" s="1"/>
      <c r="B115" s="9"/>
      <c r="F115" s="1"/>
      <c r="G115" s="6"/>
      <c r="H115" s="6"/>
      <c r="J115" s="1"/>
      <c r="K115" s="1"/>
      <c r="L115" s="6"/>
      <c r="M115" s="1"/>
      <c r="O115" s="1"/>
      <c r="P115" s="1"/>
      <c r="Q115" s="1"/>
      <c r="R115" s="6"/>
      <c r="S115" s="1"/>
      <c r="T115" s="1"/>
      <c r="U115" s="1"/>
      <c r="V115" s="1"/>
      <c r="W115" s="8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>
      <c r="A116" s="1"/>
      <c r="B116" s="9"/>
      <c r="F116" s="1"/>
      <c r="G116" s="6"/>
      <c r="H116" s="6"/>
      <c r="J116" s="1"/>
      <c r="K116" s="1"/>
      <c r="L116" s="6"/>
      <c r="M116" s="1"/>
      <c r="O116" s="1"/>
      <c r="P116" s="1"/>
      <c r="Q116" s="1"/>
      <c r="R116" s="6"/>
      <c r="S116" s="1"/>
      <c r="T116" s="1"/>
      <c r="U116" s="1"/>
      <c r="V116" s="1"/>
      <c r="W116" s="8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>
      <c r="A117" s="1"/>
      <c r="B117" s="9"/>
      <c r="F117" s="1"/>
      <c r="G117" s="6"/>
      <c r="H117" s="6"/>
      <c r="J117" s="1"/>
      <c r="K117" s="1"/>
      <c r="L117" s="6"/>
      <c r="M117" s="1"/>
      <c r="O117" s="1"/>
      <c r="P117" s="1"/>
      <c r="Q117" s="1"/>
      <c r="R117" s="6"/>
      <c r="S117" s="1"/>
      <c r="T117" s="1"/>
      <c r="U117" s="1"/>
      <c r="V117" s="1"/>
      <c r="W117" s="8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>
      <c r="A118" s="1"/>
      <c r="B118" s="9"/>
      <c r="F118" s="1"/>
      <c r="G118" s="6"/>
      <c r="H118" s="6"/>
      <c r="J118" s="1"/>
      <c r="K118" s="1"/>
      <c r="L118" s="6"/>
      <c r="M118" s="1"/>
      <c r="O118" s="1"/>
      <c r="P118" s="1"/>
      <c r="Q118" s="1"/>
      <c r="R118" s="6"/>
      <c r="S118" s="1"/>
      <c r="T118" s="1"/>
      <c r="U118" s="1"/>
      <c r="V118" s="1"/>
      <c r="W118" s="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>
      <c r="A119" s="1"/>
      <c r="B119" s="9"/>
      <c r="F119" s="1"/>
      <c r="G119" s="6"/>
      <c r="H119" s="6"/>
      <c r="J119" s="1"/>
      <c r="K119" s="1"/>
      <c r="L119" s="6"/>
      <c r="M119" s="1"/>
      <c r="O119" s="1"/>
      <c r="P119" s="1"/>
      <c r="Q119" s="1"/>
      <c r="R119" s="6"/>
      <c r="S119" s="1"/>
      <c r="T119" s="1"/>
      <c r="U119" s="1"/>
      <c r="V119" s="1"/>
      <c r="W119" s="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>
      <c r="A120" s="1"/>
      <c r="B120" s="9"/>
      <c r="F120" s="1"/>
      <c r="G120" s="6"/>
      <c r="H120" s="6"/>
      <c r="J120" s="1"/>
      <c r="K120" s="1"/>
      <c r="L120" s="6"/>
      <c r="M120" s="1"/>
      <c r="O120" s="1"/>
      <c r="P120" s="1"/>
      <c r="Q120" s="1"/>
      <c r="R120" s="6"/>
      <c r="S120" s="1"/>
      <c r="T120" s="1"/>
      <c r="U120" s="1"/>
      <c r="V120" s="1"/>
      <c r="W120" s="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>
      <c r="A121" s="1"/>
      <c r="B121" s="9"/>
      <c r="F121" s="1"/>
      <c r="G121" s="6"/>
      <c r="H121" s="6"/>
      <c r="J121" s="1"/>
      <c r="K121" s="1"/>
      <c r="L121" s="6"/>
      <c r="M121" s="1"/>
      <c r="O121" s="1"/>
      <c r="P121" s="1"/>
      <c r="Q121" s="1"/>
      <c r="R121" s="6"/>
      <c r="S121" s="1"/>
      <c r="T121" s="1"/>
      <c r="U121" s="1"/>
      <c r="V121" s="1"/>
      <c r="W121" s="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>
      <c r="A122" s="1"/>
      <c r="B122" s="9"/>
      <c r="F122" s="1"/>
      <c r="G122" s="6"/>
      <c r="H122" s="6"/>
      <c r="J122" s="1"/>
      <c r="K122" s="1"/>
      <c r="L122" s="6"/>
      <c r="M122" s="1"/>
      <c r="O122" s="1"/>
      <c r="P122" s="1"/>
      <c r="Q122" s="1"/>
      <c r="R122" s="6"/>
      <c r="S122" s="1"/>
      <c r="T122" s="1"/>
      <c r="U122" s="1"/>
      <c r="V122" s="1"/>
      <c r="W122" s="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>
      <c r="A123" s="1"/>
      <c r="B123" s="9"/>
      <c r="F123" s="1"/>
      <c r="G123" s="6"/>
      <c r="H123" s="6"/>
      <c r="J123" s="1"/>
      <c r="K123" s="1"/>
      <c r="L123" s="6"/>
      <c r="M123" s="1"/>
      <c r="O123" s="1"/>
      <c r="P123" s="1"/>
      <c r="Q123" s="1"/>
      <c r="R123" s="6"/>
      <c r="S123" s="1"/>
      <c r="T123" s="1"/>
      <c r="U123" s="1"/>
      <c r="V123" s="1"/>
      <c r="W123" s="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>
      <c r="A124" s="1"/>
      <c r="B124" s="9"/>
      <c r="F124" s="1"/>
      <c r="G124" s="6"/>
      <c r="H124" s="6"/>
      <c r="J124" s="1"/>
      <c r="K124" s="1"/>
      <c r="L124" s="6"/>
      <c r="M124" s="1"/>
      <c r="O124" s="1"/>
      <c r="P124" s="1"/>
      <c r="Q124" s="1"/>
      <c r="R124" s="6"/>
      <c r="S124" s="1"/>
      <c r="T124" s="1"/>
      <c r="U124" s="1"/>
      <c r="V124" s="1"/>
      <c r="W124" s="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>
      <c r="A125" s="1"/>
      <c r="B125" s="9"/>
      <c r="F125" s="1"/>
      <c r="G125" s="6"/>
      <c r="H125" s="6"/>
      <c r="J125" s="1"/>
      <c r="K125" s="1"/>
      <c r="L125" s="6"/>
      <c r="M125" s="1"/>
      <c r="O125" s="1"/>
      <c r="P125" s="1"/>
      <c r="Q125" s="1"/>
      <c r="R125" s="6"/>
      <c r="S125" s="1"/>
      <c r="T125" s="1"/>
      <c r="U125" s="1"/>
      <c r="V125" s="1"/>
      <c r="W125" s="8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>
      <c r="A126" s="1"/>
      <c r="B126" s="9"/>
      <c r="F126" s="1"/>
      <c r="G126" s="6"/>
      <c r="H126" s="6"/>
      <c r="J126" s="1"/>
      <c r="K126" s="1"/>
      <c r="L126" s="6"/>
      <c r="M126" s="1"/>
      <c r="O126" s="1"/>
      <c r="P126" s="1"/>
      <c r="Q126" s="1"/>
      <c r="R126" s="6"/>
      <c r="S126" s="1"/>
      <c r="T126" s="1"/>
      <c r="U126" s="1"/>
      <c r="V126" s="1"/>
      <c r="W126" s="8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>
      <c r="A127" s="1"/>
      <c r="B127" s="9"/>
      <c r="F127" s="1"/>
      <c r="G127" s="6"/>
      <c r="H127" s="6"/>
      <c r="J127" s="1"/>
      <c r="K127" s="1"/>
      <c r="L127" s="6"/>
      <c r="M127" s="1"/>
      <c r="O127" s="1"/>
      <c r="P127" s="1"/>
      <c r="Q127" s="1"/>
      <c r="R127" s="6"/>
      <c r="S127" s="1"/>
      <c r="T127" s="1"/>
      <c r="U127" s="1"/>
      <c r="V127" s="1"/>
      <c r="W127" s="8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>
      <c r="A128" s="1"/>
      <c r="B128" s="9"/>
      <c r="F128" s="1"/>
      <c r="G128" s="6"/>
      <c r="H128" s="6"/>
      <c r="J128" s="1"/>
      <c r="K128" s="1"/>
      <c r="L128" s="6"/>
      <c r="M128" s="1"/>
      <c r="O128" s="1"/>
      <c r="P128" s="1"/>
      <c r="Q128" s="1"/>
      <c r="R128" s="6"/>
      <c r="S128" s="1"/>
      <c r="T128" s="1"/>
      <c r="U128" s="1"/>
      <c r="V128" s="1"/>
      <c r="W128" s="8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>
      <c r="A129" s="1"/>
      <c r="B129" s="9"/>
      <c r="F129" s="1"/>
      <c r="G129" s="6"/>
      <c r="H129" s="6"/>
      <c r="J129" s="1"/>
      <c r="K129" s="1"/>
      <c r="L129" s="6"/>
      <c r="M129" s="1"/>
      <c r="O129" s="1"/>
      <c r="P129" s="1"/>
      <c r="Q129" s="1"/>
      <c r="R129" s="6"/>
      <c r="S129" s="1"/>
      <c r="T129" s="1"/>
      <c r="U129" s="1"/>
      <c r="V129" s="1"/>
      <c r="W129" s="8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>
      <c r="A130" s="1"/>
      <c r="B130" s="9"/>
      <c r="F130" s="1"/>
      <c r="G130" s="6"/>
      <c r="H130" s="6"/>
      <c r="J130" s="1"/>
      <c r="K130" s="1"/>
      <c r="L130" s="6"/>
      <c r="M130" s="1"/>
      <c r="O130" s="1"/>
      <c r="P130" s="1"/>
      <c r="Q130" s="1"/>
      <c r="R130" s="6"/>
      <c r="S130" s="1"/>
      <c r="T130" s="1"/>
      <c r="U130" s="1"/>
      <c r="V130" s="1"/>
      <c r="W130" s="8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>
      <c r="A131" s="1"/>
      <c r="B131" s="9"/>
      <c r="F131" s="1"/>
      <c r="G131" s="6"/>
      <c r="H131" s="6"/>
      <c r="J131" s="1"/>
      <c r="K131" s="1"/>
      <c r="L131" s="6"/>
      <c r="M131" s="1"/>
      <c r="O131" s="1"/>
      <c r="P131" s="1"/>
      <c r="Q131" s="1"/>
      <c r="R131" s="6"/>
      <c r="S131" s="1"/>
      <c r="T131" s="1"/>
      <c r="U131" s="1"/>
      <c r="V131" s="1"/>
      <c r="W131" s="8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>
      <c r="A132" s="1"/>
      <c r="B132" s="9"/>
      <c r="F132" s="1"/>
      <c r="G132" s="6"/>
      <c r="H132" s="6"/>
      <c r="J132" s="1"/>
      <c r="K132" s="1"/>
      <c r="L132" s="6"/>
      <c r="M132" s="1"/>
      <c r="O132" s="1"/>
      <c r="P132" s="1"/>
      <c r="Q132" s="1"/>
      <c r="R132" s="6"/>
      <c r="S132" s="1"/>
      <c r="T132" s="1"/>
      <c r="U132" s="1"/>
      <c r="V132" s="1"/>
      <c r="W132" s="8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>
      <c r="A133" s="1"/>
      <c r="B133" s="9"/>
      <c r="F133" s="1"/>
      <c r="G133" s="6"/>
      <c r="H133" s="6"/>
      <c r="J133" s="1"/>
      <c r="K133" s="1"/>
      <c r="L133" s="6"/>
      <c r="M133" s="1"/>
      <c r="O133" s="1"/>
      <c r="P133" s="1"/>
      <c r="Q133" s="1"/>
      <c r="R133" s="6"/>
      <c r="S133" s="1"/>
      <c r="T133" s="1"/>
      <c r="U133" s="1"/>
      <c r="V133" s="1"/>
      <c r="W133" s="8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>
      <c r="A134" s="1"/>
      <c r="B134" s="9"/>
      <c r="F134" s="1"/>
      <c r="G134" s="6"/>
      <c r="H134" s="6"/>
      <c r="J134" s="1"/>
      <c r="K134" s="1"/>
      <c r="L134" s="6"/>
      <c r="M134" s="1"/>
      <c r="O134" s="1"/>
      <c r="P134" s="1"/>
      <c r="Q134" s="1"/>
      <c r="R134" s="6"/>
      <c r="S134" s="1"/>
      <c r="T134" s="1"/>
      <c r="U134" s="1"/>
      <c r="V134" s="1"/>
      <c r="W134" s="8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>
      <c r="A135" s="1"/>
      <c r="B135" s="9"/>
      <c r="F135" s="1"/>
      <c r="G135" s="6"/>
      <c r="H135" s="6"/>
      <c r="J135" s="1"/>
      <c r="K135" s="1"/>
      <c r="L135" s="6"/>
      <c r="M135" s="1"/>
      <c r="O135" s="1"/>
      <c r="P135" s="1"/>
      <c r="Q135" s="1"/>
      <c r="R135" s="6"/>
      <c r="S135" s="1"/>
      <c r="T135" s="1"/>
      <c r="U135" s="1"/>
      <c r="V135" s="1"/>
      <c r="W135" s="8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>
      <c r="A136" s="1"/>
      <c r="B136" s="9"/>
      <c r="F136" s="1"/>
      <c r="G136" s="6"/>
      <c r="H136" s="6"/>
      <c r="J136" s="1"/>
      <c r="K136" s="1"/>
      <c r="L136" s="6"/>
      <c r="M136" s="1"/>
      <c r="O136" s="1"/>
      <c r="P136" s="1"/>
      <c r="Q136" s="1"/>
      <c r="R136" s="6"/>
      <c r="S136" s="1"/>
      <c r="T136" s="1"/>
      <c r="U136" s="1"/>
      <c r="V136" s="1"/>
      <c r="W136" s="8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>
      <c r="A137" s="1"/>
      <c r="B137" s="9"/>
      <c r="F137" s="1"/>
      <c r="G137" s="6"/>
      <c r="H137" s="6"/>
      <c r="J137" s="1"/>
      <c r="K137" s="1"/>
      <c r="L137" s="6"/>
      <c r="M137" s="1"/>
      <c r="O137" s="1"/>
      <c r="P137" s="1"/>
      <c r="Q137" s="1"/>
      <c r="R137" s="6"/>
      <c r="S137" s="1"/>
      <c r="T137" s="1"/>
      <c r="U137" s="1"/>
      <c r="V137" s="1"/>
      <c r="W137" s="8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>
      <c r="A138" s="1"/>
      <c r="B138" s="9"/>
      <c r="F138" s="1"/>
      <c r="G138" s="6"/>
      <c r="H138" s="6"/>
      <c r="J138" s="1"/>
      <c r="K138" s="1"/>
      <c r="L138" s="6"/>
      <c r="M138" s="1"/>
      <c r="O138" s="1"/>
      <c r="P138" s="1"/>
      <c r="Q138" s="1"/>
      <c r="R138" s="6"/>
      <c r="S138" s="1"/>
      <c r="T138" s="1"/>
      <c r="U138" s="1"/>
      <c r="V138" s="1"/>
      <c r="W138" s="8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>
      <c r="A139" s="1"/>
      <c r="B139" s="9"/>
      <c r="F139" s="1"/>
      <c r="G139" s="6"/>
      <c r="H139" s="6"/>
      <c r="J139" s="1"/>
      <c r="K139" s="1"/>
      <c r="L139" s="6"/>
      <c r="M139" s="1"/>
      <c r="O139" s="1"/>
      <c r="P139" s="1"/>
      <c r="Q139" s="1"/>
      <c r="R139" s="6"/>
      <c r="S139" s="1"/>
      <c r="T139" s="1"/>
      <c r="U139" s="1"/>
      <c r="V139" s="1"/>
      <c r="W139" s="8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>
      <c r="A140" s="1"/>
      <c r="B140" s="9"/>
      <c r="F140" s="1"/>
      <c r="G140" s="6"/>
      <c r="H140" s="6"/>
      <c r="J140" s="1"/>
      <c r="K140" s="1"/>
      <c r="L140" s="6"/>
      <c r="M140" s="1"/>
      <c r="O140" s="1"/>
      <c r="P140" s="1"/>
      <c r="Q140" s="1"/>
      <c r="R140" s="6"/>
      <c r="S140" s="1"/>
      <c r="T140" s="1"/>
      <c r="U140" s="1"/>
      <c r="V140" s="1"/>
      <c r="W140" s="8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>
      <c r="A141" s="1"/>
      <c r="B141" s="9"/>
      <c r="F141" s="1"/>
      <c r="G141" s="6"/>
      <c r="H141" s="6"/>
      <c r="J141" s="1"/>
      <c r="K141" s="1"/>
      <c r="L141" s="6"/>
      <c r="M141" s="1"/>
      <c r="O141" s="1"/>
      <c r="P141" s="1"/>
      <c r="Q141" s="1"/>
      <c r="R141" s="6"/>
      <c r="S141" s="1"/>
      <c r="T141" s="1"/>
      <c r="U141" s="1"/>
      <c r="V141" s="1"/>
      <c r="W141" s="8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>
      <c r="A142" s="1"/>
      <c r="B142" s="9"/>
      <c r="F142" s="1"/>
      <c r="G142" s="6"/>
      <c r="H142" s="6"/>
      <c r="J142" s="1"/>
      <c r="K142" s="1"/>
      <c r="L142" s="6"/>
      <c r="M142" s="1"/>
      <c r="O142" s="1"/>
      <c r="P142" s="1"/>
      <c r="Q142" s="1"/>
      <c r="R142" s="6"/>
      <c r="S142" s="1"/>
      <c r="T142" s="1"/>
      <c r="U142" s="1"/>
      <c r="V142" s="1"/>
      <c r="W142" s="8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>
      <c r="A143" s="1"/>
      <c r="B143" s="9"/>
      <c r="F143" s="1"/>
      <c r="G143" s="6"/>
      <c r="H143" s="6"/>
      <c r="J143" s="1"/>
      <c r="K143" s="1"/>
      <c r="L143" s="6"/>
      <c r="M143" s="1"/>
      <c r="O143" s="1"/>
      <c r="P143" s="1"/>
      <c r="Q143" s="1"/>
      <c r="R143" s="6"/>
      <c r="S143" s="1"/>
      <c r="T143" s="1"/>
      <c r="U143" s="1"/>
      <c r="V143" s="1"/>
      <c r="W143" s="8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>
      <c r="A144" s="1"/>
      <c r="B144" s="9"/>
      <c r="F144" s="1"/>
      <c r="G144" s="6"/>
      <c r="H144" s="6"/>
      <c r="J144" s="1"/>
      <c r="K144" s="1"/>
      <c r="L144" s="6"/>
      <c r="M144" s="1"/>
      <c r="O144" s="1"/>
      <c r="P144" s="1"/>
      <c r="Q144" s="1"/>
      <c r="R144" s="6"/>
      <c r="S144" s="1"/>
      <c r="T144" s="1"/>
      <c r="U144" s="1"/>
      <c r="V144" s="1"/>
      <c r="W144" s="8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>
      <c r="A145" s="1"/>
      <c r="B145" s="9"/>
      <c r="F145" s="1"/>
      <c r="G145" s="6"/>
      <c r="H145" s="6"/>
      <c r="J145" s="1"/>
      <c r="K145" s="1"/>
      <c r="L145" s="6"/>
      <c r="M145" s="1"/>
      <c r="O145" s="1"/>
      <c r="P145" s="1"/>
      <c r="Q145" s="1"/>
      <c r="R145" s="6"/>
      <c r="S145" s="1"/>
      <c r="T145" s="1"/>
      <c r="U145" s="1"/>
      <c r="V145" s="1"/>
      <c r="W145" s="8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>
      <c r="A146" s="1"/>
      <c r="B146" s="9"/>
      <c r="F146" s="1"/>
      <c r="G146" s="6"/>
      <c r="H146" s="6"/>
      <c r="J146" s="1"/>
      <c r="K146" s="1"/>
      <c r="L146" s="6"/>
      <c r="M146" s="1"/>
      <c r="O146" s="1"/>
      <c r="P146" s="1"/>
      <c r="Q146" s="1"/>
      <c r="R146" s="6"/>
      <c r="S146" s="1"/>
      <c r="T146" s="1"/>
      <c r="U146" s="1"/>
      <c r="V146" s="1"/>
      <c r="W146" s="8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>
      <c r="A147" s="1"/>
      <c r="B147" s="9"/>
      <c r="F147" s="1"/>
      <c r="G147" s="6"/>
      <c r="H147" s="6"/>
      <c r="J147" s="1"/>
      <c r="K147" s="1"/>
      <c r="L147" s="6"/>
      <c r="M147" s="1"/>
      <c r="O147" s="1"/>
      <c r="P147" s="1"/>
      <c r="Q147" s="1"/>
      <c r="R147" s="6"/>
      <c r="S147" s="1"/>
      <c r="T147" s="1"/>
      <c r="U147" s="1"/>
      <c r="V147" s="1"/>
      <c r="W147" s="8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>
      <c r="A148" s="1"/>
      <c r="B148" s="9"/>
      <c r="F148" s="1"/>
      <c r="G148" s="6"/>
      <c r="H148" s="6"/>
      <c r="J148" s="1"/>
      <c r="K148" s="1"/>
      <c r="L148" s="6"/>
      <c r="M148" s="1"/>
      <c r="O148" s="1"/>
      <c r="P148" s="1"/>
      <c r="Q148" s="1"/>
      <c r="R148" s="6"/>
      <c r="S148" s="1"/>
      <c r="T148" s="1"/>
      <c r="U148" s="1"/>
      <c r="V148" s="1"/>
      <c r="W148" s="8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>
      <c r="A149" s="1"/>
      <c r="B149" s="9"/>
      <c r="F149" s="1"/>
      <c r="G149" s="6"/>
      <c r="H149" s="6"/>
      <c r="J149" s="1"/>
      <c r="K149" s="1"/>
      <c r="L149" s="6"/>
      <c r="M149" s="1"/>
      <c r="O149" s="1"/>
      <c r="P149" s="1"/>
      <c r="Q149" s="1"/>
      <c r="R149" s="6"/>
      <c r="S149" s="1"/>
      <c r="T149" s="1"/>
      <c r="U149" s="1"/>
      <c r="V149" s="1"/>
      <c r="W149" s="8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>
      <c r="A150" s="1"/>
      <c r="B150" s="9"/>
      <c r="F150" s="1"/>
      <c r="G150" s="6"/>
      <c r="H150" s="6"/>
      <c r="J150" s="1"/>
      <c r="K150" s="1"/>
      <c r="L150" s="6"/>
      <c r="M150" s="1"/>
      <c r="O150" s="1"/>
      <c r="P150" s="1"/>
      <c r="Q150" s="1"/>
      <c r="R150" s="6"/>
      <c r="S150" s="1"/>
      <c r="T150" s="1"/>
      <c r="U150" s="1"/>
      <c r="V150" s="1"/>
      <c r="W150" s="8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>
      <c r="A151" s="1"/>
      <c r="B151" s="9"/>
      <c r="F151" s="1"/>
      <c r="G151" s="6"/>
      <c r="H151" s="6"/>
      <c r="J151" s="1"/>
      <c r="K151" s="1"/>
      <c r="L151" s="6"/>
      <c r="M151" s="1"/>
      <c r="O151" s="1"/>
      <c r="P151" s="1"/>
      <c r="Q151" s="1"/>
      <c r="R151" s="6"/>
      <c r="S151" s="1"/>
      <c r="T151" s="1"/>
      <c r="U151" s="1"/>
      <c r="V151" s="1"/>
      <c r="W151" s="8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>
      <c r="A152" s="1"/>
      <c r="B152" s="9"/>
      <c r="F152" s="1"/>
      <c r="G152" s="6"/>
      <c r="H152" s="6"/>
      <c r="J152" s="1"/>
      <c r="K152" s="1"/>
      <c r="L152" s="6"/>
      <c r="M152" s="1"/>
      <c r="O152" s="1"/>
      <c r="P152" s="1"/>
      <c r="Q152" s="1"/>
      <c r="R152" s="6"/>
      <c r="S152" s="1"/>
      <c r="T152" s="1"/>
      <c r="U152" s="1"/>
      <c r="V152" s="1"/>
      <c r="W152" s="8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>
      <c r="A153" s="1"/>
      <c r="B153" s="9"/>
      <c r="F153" s="1"/>
      <c r="G153" s="6"/>
      <c r="H153" s="6"/>
      <c r="J153" s="1"/>
      <c r="K153" s="1"/>
      <c r="L153" s="6"/>
      <c r="M153" s="1"/>
      <c r="O153" s="1"/>
      <c r="P153" s="1"/>
      <c r="Q153" s="1"/>
      <c r="R153" s="6"/>
      <c r="S153" s="1"/>
      <c r="T153" s="1"/>
      <c r="U153" s="1"/>
      <c r="V153" s="1"/>
      <c r="W153" s="8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>
      <c r="A154" s="1"/>
      <c r="B154" s="9"/>
      <c r="F154" s="1"/>
      <c r="G154" s="6"/>
      <c r="H154" s="6"/>
      <c r="J154" s="1"/>
      <c r="K154" s="1"/>
      <c r="L154" s="6"/>
      <c r="M154" s="1"/>
      <c r="O154" s="1"/>
      <c r="P154" s="1"/>
      <c r="Q154" s="1"/>
      <c r="R154" s="6"/>
      <c r="S154" s="1"/>
      <c r="T154" s="1"/>
      <c r="U154" s="1"/>
      <c r="V154" s="1"/>
      <c r="W154" s="8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>
      <c r="A155" s="1"/>
      <c r="B155" s="9"/>
      <c r="F155" s="1"/>
      <c r="G155" s="6"/>
      <c r="H155" s="6"/>
      <c r="J155" s="1"/>
      <c r="K155" s="1"/>
      <c r="L155" s="6"/>
      <c r="M155" s="1"/>
      <c r="O155" s="1"/>
      <c r="P155" s="1"/>
      <c r="Q155" s="1"/>
      <c r="R155" s="6"/>
      <c r="S155" s="1"/>
      <c r="T155" s="1"/>
      <c r="U155" s="1"/>
      <c r="V155" s="1"/>
      <c r="W155" s="8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>
      <c r="A156" s="1"/>
      <c r="B156" s="9"/>
      <c r="F156" s="1"/>
      <c r="G156" s="6"/>
      <c r="H156" s="6"/>
      <c r="J156" s="1"/>
      <c r="K156" s="1"/>
      <c r="L156" s="6"/>
      <c r="M156" s="1"/>
      <c r="R156" s="3"/>
      <c r="W156" s="4"/>
    </row>
    <row r="157" ht="15.75" customHeight="1">
      <c r="A157" s="1"/>
      <c r="B157" s="9"/>
      <c r="F157" s="1"/>
      <c r="G157" s="6"/>
      <c r="H157" s="6"/>
      <c r="J157" s="1"/>
      <c r="K157" s="1"/>
      <c r="L157" s="6"/>
      <c r="M157" s="1"/>
      <c r="R157" s="3"/>
      <c r="W157" s="4"/>
    </row>
    <row r="158" ht="15.75" customHeight="1">
      <c r="A158" s="1"/>
      <c r="B158" s="9"/>
      <c r="F158" s="1"/>
      <c r="G158" s="6"/>
      <c r="H158" s="6"/>
      <c r="J158" s="1"/>
      <c r="K158" s="1"/>
      <c r="L158" s="6"/>
      <c r="M158" s="1"/>
      <c r="R158" s="3"/>
      <c r="W158" s="4"/>
    </row>
    <row r="159" ht="15.75" customHeight="1">
      <c r="A159" s="1"/>
      <c r="B159" s="9"/>
      <c r="F159" s="1"/>
      <c r="G159" s="6"/>
      <c r="H159" s="6"/>
      <c r="J159" s="1"/>
      <c r="K159" s="1"/>
      <c r="L159" s="6"/>
      <c r="M159" s="1"/>
      <c r="R159" s="3"/>
      <c r="W159" s="4"/>
    </row>
    <row r="160" ht="15.75" customHeight="1">
      <c r="A160" s="1"/>
      <c r="B160" s="9"/>
      <c r="F160" s="1"/>
      <c r="G160" s="6"/>
      <c r="H160" s="6"/>
      <c r="J160" s="1"/>
      <c r="K160" s="1"/>
      <c r="L160" s="6"/>
      <c r="M160" s="1"/>
      <c r="R160" s="3"/>
      <c r="W160" s="4"/>
    </row>
    <row r="161" ht="15.75" customHeight="1">
      <c r="A161" s="1"/>
      <c r="B161" s="9"/>
      <c r="F161" s="1"/>
      <c r="G161" s="6"/>
      <c r="H161" s="6"/>
      <c r="J161" s="1"/>
      <c r="K161" s="1"/>
      <c r="L161" s="6"/>
      <c r="M161" s="1"/>
      <c r="R161" s="3"/>
      <c r="W161" s="4"/>
    </row>
    <row r="162" ht="15.75" customHeight="1">
      <c r="A162" s="1"/>
      <c r="B162" s="9"/>
      <c r="F162" s="1"/>
      <c r="G162" s="6"/>
      <c r="H162" s="6"/>
      <c r="J162" s="1"/>
      <c r="K162" s="1"/>
      <c r="L162" s="6"/>
      <c r="M162" s="1"/>
      <c r="R162" s="3"/>
      <c r="W162" s="4"/>
    </row>
    <row r="163" ht="15.75" customHeight="1">
      <c r="A163" s="1"/>
      <c r="B163" s="9"/>
      <c r="F163" s="1"/>
      <c r="G163" s="6"/>
      <c r="H163" s="6"/>
      <c r="J163" s="1"/>
      <c r="K163" s="1"/>
      <c r="L163" s="6"/>
      <c r="M163" s="1"/>
      <c r="R163" s="3"/>
      <c r="W163" s="4"/>
    </row>
    <row r="164" ht="15.75" customHeight="1">
      <c r="A164" s="1"/>
      <c r="B164" s="9"/>
      <c r="F164" s="1"/>
      <c r="G164" s="6"/>
      <c r="H164" s="6"/>
      <c r="J164" s="1"/>
      <c r="K164" s="1"/>
      <c r="L164" s="6"/>
      <c r="M164" s="1"/>
      <c r="R164" s="3"/>
      <c r="W164" s="4"/>
    </row>
    <row r="165" ht="15.75" customHeight="1">
      <c r="A165" s="1"/>
      <c r="B165" s="9"/>
      <c r="F165" s="1"/>
      <c r="G165" s="6"/>
      <c r="H165" s="6"/>
      <c r="J165" s="1"/>
      <c r="K165" s="1"/>
      <c r="L165" s="6"/>
      <c r="M165" s="1"/>
      <c r="R165" s="3"/>
      <c r="W165" s="4"/>
    </row>
    <row r="166" ht="15.75" customHeight="1">
      <c r="A166" s="1"/>
      <c r="B166" s="9"/>
      <c r="F166" s="1"/>
      <c r="G166" s="6"/>
      <c r="H166" s="6"/>
      <c r="J166" s="1"/>
      <c r="K166" s="1"/>
      <c r="L166" s="6"/>
      <c r="M166" s="1"/>
      <c r="R166" s="3"/>
      <c r="W166" s="4"/>
    </row>
    <row r="167" ht="15.75" customHeight="1">
      <c r="A167" s="1"/>
      <c r="B167" s="9"/>
      <c r="F167" s="1"/>
      <c r="G167" s="6"/>
      <c r="H167" s="6"/>
      <c r="J167" s="1"/>
      <c r="K167" s="1"/>
      <c r="L167" s="6"/>
      <c r="M167" s="1"/>
      <c r="R167" s="3"/>
      <c r="W167" s="4"/>
    </row>
    <row r="168" ht="15.75" customHeight="1">
      <c r="A168" s="1"/>
      <c r="B168" s="9"/>
      <c r="F168" s="1"/>
      <c r="G168" s="6"/>
      <c r="H168" s="6"/>
      <c r="J168" s="1"/>
      <c r="K168" s="1"/>
      <c r="L168" s="6"/>
      <c r="M168" s="1"/>
      <c r="R168" s="3"/>
      <c r="W168" s="4"/>
    </row>
    <row r="169" ht="15.75" customHeight="1">
      <c r="A169" s="1"/>
      <c r="B169" s="9"/>
      <c r="F169" s="1"/>
      <c r="G169" s="6"/>
      <c r="H169" s="6"/>
      <c r="J169" s="1"/>
      <c r="K169" s="1"/>
      <c r="L169" s="6"/>
      <c r="M169" s="1"/>
      <c r="R169" s="3"/>
      <c r="W169" s="4"/>
    </row>
    <row r="170" ht="15.75" customHeight="1">
      <c r="A170" s="1"/>
      <c r="B170" s="9"/>
      <c r="F170" s="1"/>
      <c r="G170" s="6"/>
      <c r="H170" s="6"/>
      <c r="J170" s="1"/>
      <c r="K170" s="1"/>
      <c r="L170" s="6"/>
      <c r="M170" s="1"/>
      <c r="R170" s="3"/>
      <c r="W170" s="4"/>
    </row>
    <row r="171" ht="15.75" customHeight="1">
      <c r="A171" s="1"/>
      <c r="B171" s="9"/>
      <c r="F171" s="1"/>
      <c r="G171" s="6"/>
      <c r="H171" s="6"/>
      <c r="J171" s="1"/>
      <c r="K171" s="1"/>
      <c r="L171" s="6"/>
      <c r="M171" s="1"/>
      <c r="R171" s="3"/>
      <c r="W171" s="4"/>
    </row>
    <row r="172" ht="15.75" customHeight="1">
      <c r="A172" s="1"/>
      <c r="B172" s="9"/>
      <c r="F172" s="1"/>
      <c r="G172" s="6"/>
      <c r="H172" s="6"/>
      <c r="J172" s="1"/>
      <c r="K172" s="1"/>
      <c r="L172" s="6"/>
      <c r="M172" s="1"/>
      <c r="R172" s="3"/>
      <c r="W172" s="4"/>
    </row>
    <row r="173" ht="15.75" customHeight="1">
      <c r="A173" s="1"/>
      <c r="B173" s="9"/>
      <c r="F173" s="1"/>
      <c r="G173" s="6"/>
      <c r="H173" s="6"/>
      <c r="J173" s="1"/>
      <c r="K173" s="1"/>
      <c r="L173" s="6"/>
      <c r="M173" s="1"/>
      <c r="R173" s="3"/>
      <c r="W173" s="4"/>
    </row>
    <row r="174" ht="15.75" customHeight="1">
      <c r="A174" s="1"/>
      <c r="B174" s="9"/>
      <c r="F174" s="1"/>
      <c r="G174" s="6"/>
      <c r="H174" s="6"/>
      <c r="J174" s="1"/>
      <c r="K174" s="1"/>
      <c r="L174" s="6"/>
      <c r="M174" s="1"/>
      <c r="R174" s="3"/>
      <c r="W174" s="4"/>
    </row>
    <row r="175" ht="15.75" customHeight="1">
      <c r="A175" s="1"/>
      <c r="B175" s="9"/>
      <c r="F175" s="1"/>
      <c r="G175" s="6"/>
      <c r="H175" s="6"/>
      <c r="J175" s="1"/>
      <c r="K175" s="1"/>
      <c r="L175" s="6"/>
      <c r="M175" s="1"/>
      <c r="R175" s="3"/>
      <c r="W175" s="4"/>
    </row>
    <row r="176" ht="15.75" customHeight="1">
      <c r="A176" s="1"/>
      <c r="B176" s="9"/>
      <c r="F176" s="1"/>
      <c r="G176" s="6"/>
      <c r="H176" s="6"/>
      <c r="J176" s="1"/>
      <c r="K176" s="1"/>
      <c r="L176" s="6"/>
      <c r="M176" s="1"/>
      <c r="R176" s="3"/>
      <c r="W176" s="4"/>
    </row>
    <row r="177" ht="15.75" customHeight="1">
      <c r="A177" s="1"/>
      <c r="B177" s="9"/>
      <c r="F177" s="1"/>
      <c r="G177" s="6"/>
      <c r="H177" s="6"/>
      <c r="J177" s="1"/>
      <c r="K177" s="1"/>
      <c r="L177" s="6"/>
      <c r="M177" s="1"/>
      <c r="R177" s="3"/>
      <c r="W177" s="4"/>
    </row>
    <row r="178" ht="15.75" customHeight="1">
      <c r="A178" s="1"/>
      <c r="B178" s="9"/>
      <c r="F178" s="1"/>
      <c r="G178" s="6"/>
      <c r="H178" s="6"/>
      <c r="J178" s="1"/>
      <c r="K178" s="1"/>
      <c r="L178" s="6"/>
      <c r="M178" s="1"/>
      <c r="R178" s="3"/>
      <c r="W178" s="4"/>
    </row>
    <row r="179" ht="15.75" customHeight="1">
      <c r="A179" s="1"/>
      <c r="B179" s="9"/>
      <c r="F179" s="1"/>
      <c r="G179" s="6"/>
      <c r="H179" s="6"/>
      <c r="J179" s="1"/>
      <c r="K179" s="1"/>
      <c r="L179" s="6"/>
      <c r="M179" s="1"/>
      <c r="R179" s="3"/>
      <c r="W179" s="4"/>
    </row>
    <row r="180" ht="15.75" customHeight="1">
      <c r="A180" s="1"/>
      <c r="B180" s="9"/>
      <c r="F180" s="1"/>
      <c r="G180" s="6"/>
      <c r="H180" s="6"/>
      <c r="J180" s="1"/>
      <c r="K180" s="1"/>
      <c r="L180" s="6"/>
      <c r="M180" s="1"/>
      <c r="R180" s="3"/>
      <c r="W180" s="4"/>
    </row>
    <row r="181" ht="15.75" customHeight="1">
      <c r="A181" s="1"/>
      <c r="B181" s="9"/>
      <c r="F181" s="1"/>
      <c r="G181" s="6"/>
      <c r="H181" s="6"/>
      <c r="J181" s="1"/>
      <c r="K181" s="1"/>
      <c r="L181" s="6"/>
      <c r="M181" s="1"/>
      <c r="R181" s="3"/>
      <c r="W181" s="4"/>
    </row>
    <row r="182" ht="15.75" customHeight="1">
      <c r="A182" s="1"/>
      <c r="B182" s="9"/>
      <c r="F182" s="1"/>
      <c r="G182" s="6"/>
      <c r="H182" s="6"/>
      <c r="J182" s="1"/>
      <c r="K182" s="1"/>
      <c r="L182" s="6"/>
      <c r="M182" s="1"/>
      <c r="R182" s="3"/>
      <c r="W182" s="4"/>
    </row>
    <row r="183" ht="15.75" customHeight="1">
      <c r="A183" s="1"/>
      <c r="B183" s="9"/>
      <c r="F183" s="1"/>
      <c r="G183" s="6"/>
      <c r="H183" s="6"/>
      <c r="J183" s="1"/>
      <c r="K183" s="1"/>
      <c r="L183" s="6"/>
      <c r="M183" s="1"/>
      <c r="R183" s="3"/>
      <c r="W183" s="4"/>
    </row>
    <row r="184" ht="15.75" customHeight="1">
      <c r="A184" s="1"/>
      <c r="B184" s="9"/>
      <c r="F184" s="1"/>
      <c r="G184" s="6"/>
      <c r="H184" s="6"/>
      <c r="J184" s="1"/>
      <c r="K184" s="1"/>
      <c r="L184" s="6"/>
      <c r="M184" s="1"/>
      <c r="R184" s="3"/>
      <c r="W184" s="4"/>
    </row>
    <row r="185" ht="15.75" customHeight="1">
      <c r="A185" s="1"/>
      <c r="B185" s="9"/>
      <c r="F185" s="1"/>
      <c r="G185" s="6"/>
      <c r="H185" s="6"/>
      <c r="J185" s="1"/>
      <c r="K185" s="1"/>
      <c r="L185" s="6"/>
      <c r="M185" s="1"/>
      <c r="R185" s="3"/>
      <c r="W185" s="4"/>
    </row>
    <row r="186" ht="15.75" customHeight="1">
      <c r="A186" s="1"/>
      <c r="B186" s="9"/>
      <c r="F186" s="1"/>
      <c r="G186" s="6"/>
      <c r="H186" s="6"/>
      <c r="J186" s="1"/>
      <c r="K186" s="1"/>
      <c r="L186" s="6"/>
      <c r="M186" s="1"/>
      <c r="R186" s="3"/>
      <c r="W186" s="4"/>
    </row>
    <row r="187" ht="15.75" customHeight="1">
      <c r="A187" s="1"/>
      <c r="B187" s="9"/>
      <c r="F187" s="1"/>
      <c r="G187" s="6"/>
      <c r="H187" s="6"/>
      <c r="J187" s="1"/>
      <c r="K187" s="1"/>
      <c r="L187" s="6"/>
      <c r="M187" s="1"/>
      <c r="R187" s="3"/>
      <c r="W187" s="4"/>
    </row>
    <row r="188" ht="15.75" customHeight="1">
      <c r="A188" s="1"/>
      <c r="B188" s="9"/>
      <c r="F188" s="1"/>
      <c r="G188" s="6"/>
      <c r="H188" s="6"/>
      <c r="J188" s="1"/>
      <c r="K188" s="1"/>
      <c r="L188" s="6"/>
      <c r="M188" s="1"/>
      <c r="R188" s="3"/>
      <c r="W188" s="4"/>
    </row>
    <row r="189" ht="15.75" customHeight="1">
      <c r="A189" s="1"/>
      <c r="B189" s="9"/>
      <c r="F189" s="1"/>
      <c r="G189" s="6"/>
      <c r="H189" s="6"/>
      <c r="J189" s="1"/>
      <c r="K189" s="1"/>
      <c r="L189" s="6"/>
      <c r="M189" s="1"/>
      <c r="R189" s="3"/>
      <c r="W189" s="4"/>
    </row>
    <row r="190" ht="15.75" customHeight="1">
      <c r="A190" s="1"/>
      <c r="B190" s="9"/>
      <c r="F190" s="1"/>
      <c r="G190" s="6"/>
      <c r="H190" s="6"/>
      <c r="J190" s="1"/>
      <c r="K190" s="1"/>
      <c r="L190" s="6"/>
      <c r="M190" s="1"/>
      <c r="R190" s="3"/>
      <c r="W190" s="4"/>
    </row>
    <row r="191" ht="15.75" customHeight="1">
      <c r="A191" s="1"/>
      <c r="B191" s="9"/>
      <c r="F191" s="1"/>
      <c r="G191" s="6"/>
      <c r="H191" s="6"/>
      <c r="J191" s="1"/>
      <c r="K191" s="1"/>
      <c r="L191" s="6"/>
      <c r="M191" s="1"/>
      <c r="R191" s="3"/>
      <c r="W191" s="4"/>
    </row>
    <row r="192" ht="15.75" customHeight="1">
      <c r="A192" s="1"/>
      <c r="B192" s="9"/>
      <c r="F192" s="1"/>
      <c r="G192" s="6"/>
      <c r="H192" s="6"/>
      <c r="J192" s="1"/>
      <c r="K192" s="1"/>
      <c r="L192" s="6"/>
      <c r="M192" s="1"/>
      <c r="R192" s="3"/>
      <c r="W192" s="4"/>
    </row>
    <row r="193" ht="15.75" customHeight="1">
      <c r="A193" s="1"/>
      <c r="B193" s="9"/>
      <c r="F193" s="1"/>
      <c r="G193" s="6"/>
      <c r="H193" s="6"/>
      <c r="J193" s="1"/>
      <c r="K193" s="1"/>
      <c r="L193" s="6"/>
      <c r="M193" s="1"/>
      <c r="R193" s="3"/>
      <c r="W193" s="4"/>
    </row>
    <row r="194" ht="15.75" customHeight="1">
      <c r="A194" s="1"/>
      <c r="B194" s="9"/>
      <c r="F194" s="1"/>
      <c r="G194" s="6"/>
      <c r="H194" s="6"/>
      <c r="J194" s="1"/>
      <c r="K194" s="1"/>
      <c r="L194" s="6"/>
      <c r="M194" s="1"/>
      <c r="R194" s="3"/>
      <c r="W194" s="4"/>
    </row>
    <row r="195" ht="15.75" customHeight="1">
      <c r="A195" s="1"/>
      <c r="B195" s="9"/>
      <c r="F195" s="1"/>
      <c r="G195" s="6"/>
      <c r="H195" s="6"/>
      <c r="J195" s="1"/>
      <c r="K195" s="1"/>
      <c r="L195" s="6"/>
      <c r="M195" s="1"/>
      <c r="R195" s="3"/>
      <c r="W195" s="4"/>
    </row>
    <row r="196" ht="15.75" customHeight="1">
      <c r="A196" s="1"/>
      <c r="B196" s="9"/>
      <c r="F196" s="1"/>
      <c r="G196" s="6"/>
      <c r="H196" s="6"/>
      <c r="J196" s="1"/>
      <c r="K196" s="1"/>
      <c r="L196" s="6"/>
      <c r="M196" s="1"/>
      <c r="R196" s="3"/>
      <c r="W196" s="4"/>
    </row>
    <row r="197" ht="15.75" customHeight="1">
      <c r="A197" s="1"/>
      <c r="B197" s="9"/>
      <c r="F197" s="1"/>
      <c r="G197" s="6"/>
      <c r="H197" s="6"/>
      <c r="J197" s="1"/>
      <c r="K197" s="1"/>
      <c r="L197" s="6"/>
      <c r="M197" s="1"/>
      <c r="R197" s="3"/>
      <c r="W197" s="4"/>
    </row>
    <row r="198" ht="15.75" customHeight="1">
      <c r="A198" s="1"/>
      <c r="B198" s="9"/>
      <c r="F198" s="1"/>
      <c r="G198" s="6"/>
      <c r="H198" s="6"/>
      <c r="J198" s="1"/>
      <c r="K198" s="1"/>
      <c r="L198" s="6"/>
      <c r="M198" s="1"/>
      <c r="R198" s="3"/>
      <c r="W198" s="4"/>
    </row>
    <row r="199" ht="15.75" customHeight="1">
      <c r="A199" s="1"/>
      <c r="B199" s="9"/>
      <c r="F199" s="1"/>
      <c r="G199" s="6"/>
      <c r="H199" s="6"/>
      <c r="J199" s="1"/>
      <c r="K199" s="1"/>
      <c r="L199" s="6"/>
      <c r="M199" s="1"/>
      <c r="R199" s="3"/>
      <c r="W199" s="4"/>
    </row>
    <row r="200" ht="15.75" customHeight="1">
      <c r="A200" s="1"/>
      <c r="B200" s="9"/>
      <c r="F200" s="1"/>
      <c r="G200" s="6"/>
      <c r="H200" s="6"/>
      <c r="J200" s="1"/>
      <c r="K200" s="1"/>
      <c r="L200" s="6"/>
      <c r="M200" s="1"/>
      <c r="R200" s="3"/>
      <c r="W200" s="4"/>
    </row>
    <row r="201" ht="15.75" customHeight="1">
      <c r="A201" s="1"/>
      <c r="B201" s="9"/>
      <c r="F201" s="1"/>
      <c r="G201" s="6"/>
      <c r="H201" s="6"/>
      <c r="J201" s="1"/>
      <c r="K201" s="1"/>
      <c r="L201" s="6"/>
      <c r="M201" s="1"/>
      <c r="R201" s="3"/>
      <c r="W201" s="4"/>
    </row>
    <row r="202" ht="15.75" customHeight="1">
      <c r="A202" s="1"/>
      <c r="B202" s="9"/>
      <c r="F202" s="1"/>
      <c r="G202" s="6"/>
      <c r="H202" s="6"/>
      <c r="J202" s="1"/>
      <c r="K202" s="1"/>
      <c r="L202" s="6"/>
      <c r="M202" s="1"/>
      <c r="R202" s="3"/>
      <c r="W202" s="4"/>
    </row>
    <row r="203" ht="15.75" customHeight="1">
      <c r="A203" s="1"/>
      <c r="B203" s="9"/>
      <c r="F203" s="1"/>
      <c r="G203" s="6"/>
      <c r="H203" s="6"/>
      <c r="J203" s="1"/>
      <c r="K203" s="1"/>
      <c r="L203" s="6"/>
      <c r="M203" s="1"/>
      <c r="R203" s="3"/>
      <c r="W203" s="4"/>
    </row>
    <row r="204" ht="15.75" customHeight="1">
      <c r="A204" s="1"/>
      <c r="B204" s="9"/>
      <c r="F204" s="1"/>
      <c r="G204" s="6"/>
      <c r="H204" s="6"/>
      <c r="J204" s="1"/>
      <c r="K204" s="1"/>
      <c r="L204" s="6"/>
      <c r="M204" s="1"/>
      <c r="R204" s="3"/>
      <c r="W204" s="4"/>
    </row>
    <row r="205" ht="15.75" customHeight="1">
      <c r="A205" s="1"/>
      <c r="B205" s="9"/>
      <c r="F205" s="1"/>
      <c r="G205" s="6"/>
      <c r="H205" s="6"/>
      <c r="J205" s="1"/>
      <c r="K205" s="1"/>
      <c r="L205" s="6"/>
      <c r="M205" s="1"/>
      <c r="R205" s="3"/>
      <c r="W205" s="4"/>
    </row>
    <row r="206" ht="15.75" customHeight="1">
      <c r="A206" s="1"/>
      <c r="B206" s="9"/>
      <c r="F206" s="1"/>
      <c r="G206" s="6"/>
      <c r="H206" s="6"/>
      <c r="J206" s="1"/>
      <c r="K206" s="1"/>
      <c r="L206" s="6"/>
      <c r="M206" s="1"/>
      <c r="R206" s="3"/>
      <c r="W206" s="4"/>
    </row>
    <row r="207" ht="15.75" customHeight="1">
      <c r="A207" s="1"/>
      <c r="B207" s="9"/>
      <c r="F207" s="1"/>
      <c r="G207" s="6"/>
      <c r="H207" s="6"/>
      <c r="J207" s="1"/>
      <c r="K207" s="1"/>
      <c r="L207" s="6"/>
      <c r="M207" s="1"/>
      <c r="R207" s="3"/>
      <c r="W207" s="4"/>
    </row>
    <row r="208" ht="15.75" customHeight="1">
      <c r="A208" s="1"/>
      <c r="B208" s="9"/>
      <c r="F208" s="1"/>
      <c r="G208" s="6"/>
      <c r="H208" s="6"/>
      <c r="J208" s="1"/>
      <c r="K208" s="1"/>
      <c r="L208" s="6"/>
      <c r="M208" s="1"/>
      <c r="R208" s="3"/>
      <c r="W208" s="4"/>
    </row>
    <row r="209" ht="15.75" customHeight="1">
      <c r="A209" s="1"/>
      <c r="B209" s="9"/>
      <c r="F209" s="1"/>
      <c r="G209" s="6"/>
      <c r="H209" s="6"/>
      <c r="J209" s="1"/>
      <c r="K209" s="1"/>
      <c r="L209" s="6"/>
      <c r="M209" s="1"/>
      <c r="R209" s="3"/>
      <c r="W209" s="4"/>
    </row>
    <row r="210" ht="15.75" customHeight="1">
      <c r="A210" s="1"/>
      <c r="B210" s="9"/>
      <c r="F210" s="1"/>
      <c r="G210" s="6"/>
      <c r="H210" s="6"/>
      <c r="J210" s="1"/>
      <c r="K210" s="1"/>
      <c r="L210" s="6"/>
      <c r="M210" s="1"/>
      <c r="R210" s="3"/>
      <c r="W210" s="4"/>
    </row>
    <row r="211" ht="15.75" customHeight="1">
      <c r="A211" s="1"/>
      <c r="B211" s="9"/>
      <c r="F211" s="1"/>
      <c r="G211" s="6"/>
      <c r="H211" s="6"/>
      <c r="J211" s="1"/>
      <c r="K211" s="1"/>
      <c r="L211" s="6"/>
      <c r="M211" s="1"/>
      <c r="R211" s="3"/>
      <c r="W211" s="4"/>
    </row>
    <row r="212" ht="15.75" customHeight="1">
      <c r="A212" s="1"/>
      <c r="B212" s="9"/>
      <c r="F212" s="1"/>
      <c r="G212" s="6"/>
      <c r="H212" s="6"/>
      <c r="J212" s="1"/>
      <c r="K212" s="1"/>
      <c r="L212" s="6"/>
      <c r="M212" s="1"/>
      <c r="R212" s="3"/>
      <c r="W212" s="4"/>
    </row>
    <row r="213" ht="15.75" customHeight="1">
      <c r="A213" s="1"/>
      <c r="B213" s="9"/>
      <c r="F213" s="1"/>
      <c r="G213" s="6"/>
      <c r="H213" s="6"/>
      <c r="J213" s="1"/>
      <c r="K213" s="1"/>
      <c r="L213" s="6"/>
      <c r="M213" s="1"/>
      <c r="R213" s="3"/>
      <c r="W213" s="4"/>
    </row>
    <row r="214" ht="15.75" customHeight="1">
      <c r="A214" s="1"/>
      <c r="B214" s="9"/>
      <c r="F214" s="1"/>
      <c r="G214" s="6"/>
      <c r="H214" s="6"/>
      <c r="J214" s="1"/>
      <c r="K214" s="1"/>
      <c r="L214" s="6"/>
      <c r="M214" s="1"/>
      <c r="R214" s="3"/>
      <c r="W214" s="4"/>
    </row>
    <row r="215" ht="15.75" customHeight="1">
      <c r="A215" s="1"/>
      <c r="B215" s="9"/>
      <c r="F215" s="1"/>
      <c r="G215" s="6"/>
      <c r="H215" s="6"/>
      <c r="J215" s="1"/>
      <c r="K215" s="1"/>
      <c r="L215" s="6"/>
      <c r="M215" s="1"/>
      <c r="R215" s="3"/>
      <c r="W215" s="4"/>
    </row>
    <row r="216" ht="15.75" customHeight="1">
      <c r="A216" s="1"/>
      <c r="B216" s="9"/>
      <c r="F216" s="1"/>
      <c r="G216" s="6"/>
      <c r="H216" s="6"/>
      <c r="J216" s="1"/>
      <c r="K216" s="1"/>
      <c r="L216" s="6"/>
      <c r="M216" s="1"/>
      <c r="R216" s="3"/>
      <c r="W216" s="4"/>
    </row>
    <row r="217" ht="15.75" customHeight="1">
      <c r="A217" s="1"/>
      <c r="B217" s="9"/>
      <c r="F217" s="1"/>
      <c r="G217" s="6"/>
      <c r="H217" s="6"/>
      <c r="J217" s="1"/>
      <c r="K217" s="1"/>
      <c r="L217" s="6"/>
      <c r="M217" s="1"/>
      <c r="R217" s="3"/>
      <c r="W217" s="4"/>
    </row>
    <row r="218" ht="15.75" customHeight="1">
      <c r="A218" s="1"/>
      <c r="B218" s="9"/>
      <c r="F218" s="1"/>
      <c r="G218" s="6"/>
      <c r="H218" s="6"/>
      <c r="J218" s="1"/>
      <c r="K218" s="1"/>
      <c r="L218" s="6"/>
      <c r="M218" s="1"/>
      <c r="R218" s="3"/>
      <c r="W218" s="4"/>
    </row>
    <row r="219" ht="15.75" customHeight="1">
      <c r="A219" s="1"/>
      <c r="B219" s="9"/>
      <c r="F219" s="1"/>
      <c r="G219" s="6"/>
      <c r="H219" s="6"/>
      <c r="J219" s="1"/>
      <c r="K219" s="1"/>
      <c r="L219" s="6"/>
      <c r="M219" s="1"/>
      <c r="R219" s="3"/>
      <c r="W219" s="4"/>
    </row>
    <row r="220" ht="15.75" customHeight="1">
      <c r="A220" s="1"/>
      <c r="B220" s="9"/>
      <c r="F220" s="1"/>
      <c r="G220" s="6"/>
      <c r="H220" s="6"/>
      <c r="J220" s="1"/>
      <c r="K220" s="1"/>
      <c r="L220" s="6"/>
      <c r="M220" s="1"/>
      <c r="R220" s="3"/>
      <c r="W220" s="4"/>
    </row>
    <row r="221" ht="15.75" customHeight="1">
      <c r="A221" s="1"/>
      <c r="B221" s="9"/>
      <c r="F221" s="1"/>
      <c r="G221" s="6"/>
      <c r="H221" s="6"/>
      <c r="J221" s="1"/>
      <c r="K221" s="1"/>
      <c r="L221" s="6"/>
      <c r="M221" s="1"/>
      <c r="R221" s="3"/>
      <c r="W221" s="4"/>
    </row>
    <row r="222" ht="15.75" customHeight="1">
      <c r="A222" s="1"/>
      <c r="B222" s="9"/>
      <c r="F222" s="1"/>
      <c r="G222" s="6"/>
      <c r="H222" s="6"/>
      <c r="J222" s="1"/>
      <c r="K222" s="1"/>
      <c r="L222" s="6"/>
      <c r="M222" s="1"/>
      <c r="R222" s="3"/>
      <c r="W222" s="4"/>
    </row>
    <row r="223" ht="15.75" customHeight="1">
      <c r="A223" s="1"/>
      <c r="B223" s="9"/>
      <c r="F223" s="1"/>
      <c r="G223" s="6"/>
      <c r="H223" s="6"/>
      <c r="J223" s="1"/>
      <c r="K223" s="1"/>
      <c r="L223" s="6"/>
      <c r="M223" s="1"/>
      <c r="R223" s="3"/>
      <c r="W223" s="4"/>
    </row>
    <row r="224" ht="15.75" customHeight="1">
      <c r="A224" s="1"/>
      <c r="B224" s="9"/>
      <c r="F224" s="1"/>
      <c r="G224" s="6"/>
      <c r="H224" s="6"/>
      <c r="J224" s="1"/>
      <c r="K224" s="1"/>
      <c r="L224" s="6"/>
      <c r="M224" s="1"/>
      <c r="R224" s="3"/>
      <c r="W224" s="4"/>
    </row>
    <row r="225" ht="15.75" customHeight="1">
      <c r="A225" s="1"/>
      <c r="B225" s="9"/>
      <c r="F225" s="1"/>
      <c r="G225" s="6"/>
      <c r="H225" s="6"/>
      <c r="J225" s="1"/>
      <c r="K225" s="1"/>
      <c r="L225" s="6"/>
      <c r="M225" s="1"/>
      <c r="R225" s="3"/>
      <c r="W225" s="4"/>
    </row>
    <row r="226" ht="15.75" customHeight="1">
      <c r="A226" s="1"/>
      <c r="B226" s="9"/>
      <c r="F226" s="1"/>
      <c r="G226" s="6"/>
      <c r="H226" s="6"/>
      <c r="J226" s="1"/>
      <c r="K226" s="1"/>
      <c r="L226" s="6"/>
      <c r="M226" s="1"/>
      <c r="R226" s="3"/>
      <c r="W226" s="4"/>
    </row>
    <row r="227" ht="15.75" customHeight="1">
      <c r="A227" s="1"/>
      <c r="B227" s="9"/>
      <c r="F227" s="1"/>
      <c r="G227" s="6"/>
      <c r="H227" s="6"/>
      <c r="J227" s="1"/>
      <c r="K227" s="1"/>
      <c r="L227" s="6"/>
      <c r="M227" s="1"/>
      <c r="R227" s="3"/>
      <c r="W227" s="4"/>
    </row>
    <row r="228" ht="15.75" customHeight="1">
      <c r="A228" s="1"/>
      <c r="B228" s="9"/>
      <c r="F228" s="1"/>
      <c r="G228" s="6"/>
      <c r="H228" s="6"/>
      <c r="J228" s="1"/>
      <c r="K228" s="1"/>
      <c r="L228" s="6"/>
      <c r="M228" s="1"/>
      <c r="R228" s="3"/>
      <c r="W228" s="4"/>
    </row>
    <row r="229" ht="15.75" customHeight="1">
      <c r="A229" s="1"/>
      <c r="B229" s="9"/>
      <c r="F229" s="1"/>
      <c r="G229" s="6"/>
      <c r="H229" s="6"/>
      <c r="J229" s="1"/>
      <c r="K229" s="1"/>
      <c r="L229" s="6"/>
      <c r="M229" s="1"/>
      <c r="R229" s="3"/>
      <c r="W229" s="4"/>
    </row>
    <row r="230" ht="15.75" customHeight="1">
      <c r="A230" s="1"/>
      <c r="B230" s="9"/>
      <c r="F230" s="1"/>
      <c r="G230" s="6"/>
      <c r="H230" s="6"/>
      <c r="J230" s="1"/>
      <c r="K230" s="1"/>
      <c r="L230" s="6"/>
      <c r="M230" s="1"/>
      <c r="R230" s="3"/>
      <c r="W230" s="4"/>
    </row>
    <row r="231" ht="15.75" customHeight="1">
      <c r="A231" s="1"/>
      <c r="B231" s="9"/>
      <c r="F231" s="1"/>
      <c r="G231" s="6"/>
      <c r="H231" s="6"/>
      <c r="J231" s="1"/>
      <c r="K231" s="1"/>
      <c r="L231" s="6"/>
      <c r="M231" s="1"/>
      <c r="R231" s="3"/>
      <c r="W231" s="4"/>
    </row>
    <row r="232" ht="15.75" customHeight="1">
      <c r="A232" s="1"/>
      <c r="B232" s="9"/>
      <c r="F232" s="1"/>
      <c r="G232" s="6"/>
      <c r="H232" s="6"/>
      <c r="J232" s="1"/>
      <c r="K232" s="1"/>
      <c r="L232" s="6"/>
      <c r="M232" s="1"/>
      <c r="R232" s="3"/>
      <c r="W232" s="4"/>
    </row>
    <row r="233" ht="15.75" customHeight="1">
      <c r="A233" s="1"/>
      <c r="B233" s="9"/>
      <c r="F233" s="1"/>
      <c r="G233" s="6"/>
      <c r="H233" s="6"/>
      <c r="J233" s="1"/>
      <c r="K233" s="1"/>
      <c r="L233" s="6"/>
      <c r="M233" s="1"/>
      <c r="R233" s="3"/>
      <c r="W233" s="4"/>
    </row>
    <row r="234" ht="15.75" customHeight="1">
      <c r="A234" s="1"/>
      <c r="B234" s="9"/>
      <c r="F234" s="1"/>
      <c r="G234" s="6"/>
      <c r="H234" s="6"/>
      <c r="J234" s="1"/>
      <c r="K234" s="1"/>
      <c r="L234" s="6"/>
      <c r="M234" s="1"/>
      <c r="R234" s="3"/>
      <c r="W234" s="4"/>
    </row>
    <row r="235" ht="15.75" customHeight="1">
      <c r="A235" s="1"/>
      <c r="B235" s="9"/>
      <c r="F235" s="1"/>
      <c r="G235" s="6"/>
      <c r="H235" s="6"/>
      <c r="J235" s="1"/>
      <c r="K235" s="1"/>
      <c r="L235" s="6"/>
      <c r="M235" s="1"/>
      <c r="R235" s="3"/>
      <c r="W235" s="4"/>
    </row>
    <row r="236" ht="15.75" customHeight="1">
      <c r="A236" s="1"/>
      <c r="B236" s="9"/>
      <c r="F236" s="1"/>
      <c r="G236" s="6"/>
      <c r="H236" s="6"/>
      <c r="J236" s="1"/>
      <c r="K236" s="1"/>
      <c r="L236" s="6"/>
      <c r="M236" s="1"/>
      <c r="R236" s="3"/>
      <c r="W236" s="4"/>
    </row>
    <row r="237" ht="15.75" customHeight="1">
      <c r="A237" s="1"/>
      <c r="B237" s="9"/>
      <c r="F237" s="1"/>
      <c r="G237" s="6"/>
      <c r="H237" s="6"/>
      <c r="J237" s="1"/>
      <c r="K237" s="1"/>
      <c r="L237" s="6"/>
      <c r="M237" s="1"/>
      <c r="R237" s="3"/>
      <c r="W237" s="4"/>
    </row>
    <row r="238" ht="15.75" customHeight="1">
      <c r="A238" s="1"/>
      <c r="B238" s="9"/>
      <c r="F238" s="1"/>
      <c r="G238" s="6"/>
      <c r="H238" s="6"/>
      <c r="J238" s="1"/>
      <c r="K238" s="1"/>
      <c r="L238" s="6"/>
      <c r="M238" s="1"/>
      <c r="R238" s="3"/>
      <c r="W238" s="4"/>
    </row>
    <row r="239" ht="15.75" customHeight="1">
      <c r="A239" s="1"/>
      <c r="B239" s="9"/>
      <c r="F239" s="1"/>
      <c r="G239" s="6"/>
      <c r="H239" s="6"/>
      <c r="J239" s="1"/>
      <c r="K239" s="1"/>
      <c r="L239" s="6"/>
      <c r="M239" s="1"/>
      <c r="R239" s="3"/>
      <c r="W239" s="4"/>
    </row>
    <row r="240" ht="15.75" customHeight="1">
      <c r="A240" s="1"/>
      <c r="B240" s="9"/>
      <c r="F240" s="1"/>
      <c r="G240" s="6"/>
      <c r="H240" s="6"/>
      <c r="J240" s="1"/>
      <c r="K240" s="1"/>
      <c r="L240" s="6"/>
      <c r="M240" s="1"/>
      <c r="R240" s="3"/>
      <c r="W240" s="4"/>
    </row>
    <row r="241" ht="15.75" customHeight="1">
      <c r="A241" s="1"/>
      <c r="B241" s="9"/>
      <c r="F241" s="1"/>
      <c r="G241" s="6"/>
      <c r="H241" s="6"/>
      <c r="J241" s="1"/>
      <c r="K241" s="1"/>
      <c r="L241" s="6"/>
      <c r="M241" s="1"/>
      <c r="R241" s="3"/>
      <c r="W241" s="4"/>
    </row>
    <row r="242" ht="15.75" customHeight="1">
      <c r="A242" s="1"/>
      <c r="B242" s="9"/>
      <c r="F242" s="1"/>
      <c r="G242" s="6"/>
      <c r="H242" s="6"/>
      <c r="J242" s="1"/>
      <c r="K242" s="1"/>
      <c r="L242" s="6"/>
      <c r="M242" s="1"/>
      <c r="R242" s="3"/>
      <c r="W242" s="4"/>
    </row>
    <row r="243" ht="15.75" customHeight="1">
      <c r="A243" s="1"/>
      <c r="B243" s="9"/>
      <c r="F243" s="1"/>
      <c r="G243" s="6"/>
      <c r="H243" s="6"/>
      <c r="J243" s="1"/>
      <c r="K243" s="1"/>
      <c r="L243" s="6"/>
      <c r="M243" s="1"/>
      <c r="R243" s="3"/>
      <c r="W243" s="4"/>
    </row>
    <row r="244" ht="15.75" customHeight="1">
      <c r="A244" s="1"/>
      <c r="B244" s="9"/>
      <c r="F244" s="1"/>
      <c r="G244" s="6"/>
      <c r="H244" s="6"/>
      <c r="J244" s="1"/>
      <c r="K244" s="1"/>
      <c r="L244" s="6"/>
      <c r="M244" s="1"/>
      <c r="R244" s="3"/>
      <c r="W244" s="4"/>
    </row>
    <row r="245" ht="15.75" customHeight="1">
      <c r="A245" s="1"/>
      <c r="B245" s="9"/>
      <c r="F245" s="1"/>
      <c r="G245" s="6"/>
      <c r="H245" s="6"/>
      <c r="J245" s="1"/>
      <c r="K245" s="1"/>
      <c r="L245" s="6"/>
      <c r="M245" s="1"/>
      <c r="R245" s="3"/>
      <c r="W245" s="4"/>
    </row>
    <row r="246" ht="15.75" customHeight="1">
      <c r="A246" s="1"/>
      <c r="B246" s="9"/>
      <c r="F246" s="1"/>
      <c r="G246" s="6"/>
      <c r="H246" s="6"/>
      <c r="J246" s="1"/>
      <c r="K246" s="1"/>
      <c r="L246" s="6"/>
      <c r="M246" s="1"/>
      <c r="R246" s="3"/>
      <c r="W246" s="4"/>
    </row>
    <row r="247" ht="15.75" customHeight="1">
      <c r="A247" s="1"/>
      <c r="B247" s="9"/>
      <c r="F247" s="1"/>
      <c r="G247" s="6"/>
      <c r="H247" s="6"/>
      <c r="J247" s="1"/>
      <c r="K247" s="1"/>
      <c r="L247" s="6"/>
      <c r="M247" s="1"/>
      <c r="R247" s="3"/>
      <c r="W247" s="4"/>
    </row>
    <row r="248" ht="15.75" customHeight="1">
      <c r="A248" s="1"/>
      <c r="B248" s="9"/>
      <c r="F248" s="1"/>
      <c r="G248" s="6"/>
      <c r="H248" s="6"/>
      <c r="J248" s="1"/>
      <c r="K248" s="1"/>
      <c r="L248" s="6"/>
      <c r="M248" s="1"/>
      <c r="R248" s="3"/>
      <c r="W248" s="4"/>
    </row>
    <row r="249" ht="15.75" customHeight="1">
      <c r="A249" s="1"/>
      <c r="B249" s="9"/>
      <c r="F249" s="1"/>
      <c r="G249" s="6"/>
      <c r="H249" s="6"/>
      <c r="J249" s="1"/>
      <c r="K249" s="1"/>
      <c r="L249" s="6"/>
      <c r="M249" s="1"/>
      <c r="R249" s="3"/>
      <c r="W249" s="4"/>
    </row>
    <row r="250" ht="15.75" customHeight="1">
      <c r="A250" s="1"/>
      <c r="B250" s="9"/>
      <c r="F250" s="1"/>
      <c r="G250" s="6"/>
      <c r="H250" s="6"/>
      <c r="J250" s="1"/>
      <c r="K250" s="1"/>
      <c r="L250" s="6"/>
      <c r="M250" s="1"/>
      <c r="R250" s="3"/>
      <c r="W250" s="4"/>
    </row>
    <row r="251" ht="15.75" customHeight="1">
      <c r="A251" s="1"/>
      <c r="B251" s="9"/>
      <c r="F251" s="1"/>
      <c r="G251" s="6"/>
      <c r="H251" s="6"/>
      <c r="J251" s="1"/>
      <c r="K251" s="1"/>
      <c r="L251" s="6"/>
      <c r="M251" s="1"/>
      <c r="R251" s="3"/>
      <c r="W251" s="4"/>
    </row>
    <row r="252" ht="15.75" customHeight="1">
      <c r="A252" s="1"/>
      <c r="B252" s="9"/>
      <c r="F252" s="1"/>
      <c r="G252" s="6"/>
      <c r="H252" s="6"/>
      <c r="J252" s="1"/>
      <c r="K252" s="1"/>
      <c r="L252" s="6"/>
      <c r="M252" s="1"/>
      <c r="R252" s="3"/>
      <c r="W252" s="4"/>
    </row>
    <row r="253" ht="15.75" customHeight="1">
      <c r="A253" s="1"/>
      <c r="B253" s="9"/>
      <c r="F253" s="1"/>
      <c r="G253" s="6"/>
      <c r="H253" s="6"/>
      <c r="J253" s="1"/>
      <c r="K253" s="1"/>
      <c r="L253" s="6"/>
      <c r="M253" s="1"/>
      <c r="R253" s="3"/>
      <c r="W253" s="4"/>
    </row>
    <row r="254" ht="15.75" customHeight="1">
      <c r="A254" s="1"/>
      <c r="B254" s="9"/>
      <c r="F254" s="1"/>
      <c r="G254" s="6"/>
      <c r="H254" s="6"/>
      <c r="J254" s="1"/>
      <c r="K254" s="1"/>
      <c r="L254" s="6"/>
      <c r="M254" s="1"/>
      <c r="R254" s="3"/>
      <c r="W254" s="4"/>
    </row>
    <row r="255" ht="15.75" customHeight="1">
      <c r="A255" s="1"/>
      <c r="B255" s="9"/>
      <c r="F255" s="1"/>
      <c r="G255" s="6"/>
      <c r="H255" s="6"/>
      <c r="J255" s="1"/>
      <c r="K255" s="1"/>
      <c r="L255" s="6"/>
      <c r="M255" s="1"/>
      <c r="R255" s="3"/>
      <c r="W255" s="4"/>
    </row>
    <row r="256" ht="15.75" customHeight="1">
      <c r="A256" s="1"/>
      <c r="B256" s="9"/>
      <c r="F256" s="1"/>
      <c r="G256" s="6"/>
      <c r="H256" s="6"/>
      <c r="J256" s="1"/>
      <c r="K256" s="1"/>
      <c r="L256" s="6"/>
      <c r="M256" s="1"/>
      <c r="R256" s="3"/>
      <c r="W256" s="4"/>
    </row>
    <row r="257" ht="15.75" customHeight="1">
      <c r="A257" s="1"/>
      <c r="B257" s="9"/>
      <c r="F257" s="1"/>
      <c r="G257" s="6"/>
      <c r="H257" s="6"/>
      <c r="J257" s="1"/>
      <c r="K257" s="1"/>
      <c r="L257" s="6"/>
      <c r="M257" s="1"/>
      <c r="R257" s="3"/>
      <c r="W257" s="4"/>
    </row>
    <row r="258" ht="15.75" customHeight="1">
      <c r="A258" s="1"/>
      <c r="B258" s="9"/>
      <c r="F258" s="1"/>
      <c r="G258" s="6"/>
      <c r="H258" s="6"/>
      <c r="J258" s="1"/>
      <c r="K258" s="1"/>
      <c r="L258" s="6"/>
      <c r="M258" s="1"/>
      <c r="R258" s="3"/>
      <c r="W258" s="4"/>
    </row>
    <row r="259" ht="15.75" customHeight="1">
      <c r="A259" s="1"/>
      <c r="B259" s="9"/>
      <c r="F259" s="1"/>
      <c r="G259" s="6"/>
      <c r="H259" s="6"/>
      <c r="J259" s="1"/>
      <c r="K259" s="1"/>
      <c r="L259" s="6"/>
      <c r="M259" s="1"/>
      <c r="R259" s="3"/>
      <c r="W259" s="4"/>
    </row>
    <row r="260" ht="15.75" customHeight="1">
      <c r="A260" s="1"/>
      <c r="B260" s="9"/>
      <c r="F260" s="1"/>
      <c r="G260" s="6"/>
      <c r="H260" s="6"/>
      <c r="J260" s="1"/>
      <c r="K260" s="1"/>
      <c r="L260" s="6"/>
      <c r="M260" s="1"/>
      <c r="R260" s="3"/>
      <c r="W260" s="4"/>
    </row>
    <row r="261" ht="15.75" customHeight="1">
      <c r="A261" s="1"/>
      <c r="B261" s="9"/>
      <c r="F261" s="1"/>
      <c r="G261" s="6"/>
      <c r="H261" s="6"/>
      <c r="J261" s="1"/>
      <c r="K261" s="1"/>
      <c r="L261" s="6"/>
      <c r="M261" s="1"/>
      <c r="R261" s="3"/>
      <c r="W261" s="4"/>
    </row>
    <row r="262" ht="15.75" customHeight="1">
      <c r="A262" s="1"/>
      <c r="B262" s="9"/>
      <c r="F262" s="1"/>
      <c r="G262" s="6"/>
      <c r="H262" s="6"/>
      <c r="J262" s="1"/>
      <c r="K262" s="1"/>
      <c r="L262" s="6"/>
      <c r="M262" s="1"/>
      <c r="R262" s="3"/>
      <c r="W262" s="4"/>
    </row>
    <row r="263" ht="15.75" customHeight="1">
      <c r="A263" s="1"/>
      <c r="B263" s="9"/>
      <c r="F263" s="1"/>
      <c r="G263" s="6"/>
      <c r="H263" s="6"/>
      <c r="J263" s="1"/>
      <c r="K263" s="1"/>
      <c r="L263" s="6"/>
      <c r="M263" s="1"/>
      <c r="R263" s="3"/>
      <c r="W263" s="4"/>
    </row>
    <row r="264" ht="15.75" customHeight="1">
      <c r="A264" s="1"/>
      <c r="B264" s="9"/>
      <c r="F264" s="1"/>
      <c r="G264" s="6"/>
      <c r="H264" s="6"/>
      <c r="J264" s="1"/>
      <c r="K264" s="1"/>
      <c r="L264" s="6"/>
      <c r="M264" s="1"/>
      <c r="R264" s="3"/>
      <c r="W264" s="4"/>
    </row>
    <row r="265" ht="15.75" customHeight="1">
      <c r="A265" s="1"/>
      <c r="B265" s="2"/>
      <c r="G265" s="3"/>
      <c r="H265" s="3"/>
      <c r="L265" s="3"/>
      <c r="R265" s="3"/>
      <c r="W265" s="4"/>
    </row>
    <row r="266" ht="15.75" customHeight="1">
      <c r="A266" s="1"/>
      <c r="B266" s="2"/>
      <c r="G266" s="3"/>
      <c r="H266" s="3"/>
      <c r="L266" s="3"/>
      <c r="R266" s="3"/>
      <c r="W266" s="4"/>
    </row>
    <row r="267" ht="15.75" customHeight="1">
      <c r="A267" s="1"/>
      <c r="B267" s="2"/>
      <c r="G267" s="3"/>
      <c r="H267" s="3"/>
      <c r="L267" s="3"/>
      <c r="R267" s="3"/>
      <c r="W267" s="4"/>
    </row>
    <row r="268" ht="15.75" customHeight="1">
      <c r="A268" s="1"/>
      <c r="B268" s="2"/>
      <c r="G268" s="3"/>
      <c r="H268" s="3"/>
      <c r="L268" s="3"/>
      <c r="R268" s="3"/>
      <c r="W268" s="4"/>
    </row>
    <row r="269" ht="15.75" customHeight="1">
      <c r="A269" s="1"/>
      <c r="B269" s="2"/>
      <c r="G269" s="3"/>
      <c r="H269" s="3"/>
      <c r="L269" s="3"/>
      <c r="R269" s="3"/>
      <c r="W269" s="4"/>
    </row>
    <row r="270" ht="15.75" customHeight="1">
      <c r="A270" s="1"/>
      <c r="B270" s="2"/>
      <c r="G270" s="3"/>
      <c r="H270" s="3"/>
      <c r="L270" s="3"/>
      <c r="R270" s="3"/>
      <c r="W270" s="4"/>
    </row>
    <row r="271" ht="15.75" customHeight="1">
      <c r="A271" s="1"/>
      <c r="B271" s="2"/>
      <c r="G271" s="3"/>
      <c r="H271" s="3"/>
      <c r="L271" s="3"/>
      <c r="R271" s="3"/>
      <c r="W271" s="4"/>
    </row>
    <row r="272" ht="15.75" customHeight="1">
      <c r="A272" s="1"/>
      <c r="B272" s="2"/>
      <c r="G272" s="3"/>
      <c r="H272" s="3"/>
      <c r="L272" s="3"/>
      <c r="R272" s="3"/>
      <c r="W272" s="4"/>
    </row>
    <row r="273" ht="15.75" customHeight="1">
      <c r="A273" s="1"/>
      <c r="B273" s="2"/>
      <c r="G273" s="3"/>
      <c r="H273" s="3"/>
      <c r="L273" s="3"/>
      <c r="R273" s="3"/>
      <c r="W273" s="4"/>
    </row>
    <row r="274" ht="15.75" customHeight="1">
      <c r="A274" s="1"/>
      <c r="B274" s="2"/>
      <c r="G274" s="3"/>
      <c r="H274" s="3"/>
      <c r="L274" s="3"/>
      <c r="R274" s="3"/>
      <c r="W274" s="4"/>
    </row>
    <row r="275" ht="15.75" customHeight="1">
      <c r="A275" s="1"/>
      <c r="B275" s="2"/>
      <c r="G275" s="3"/>
      <c r="H275" s="3"/>
      <c r="L275" s="3"/>
      <c r="R275" s="3"/>
      <c r="W275" s="4"/>
    </row>
    <row r="276" ht="15.75" customHeight="1">
      <c r="A276" s="1"/>
      <c r="B276" s="2"/>
      <c r="G276" s="3"/>
      <c r="H276" s="3"/>
      <c r="L276" s="3"/>
      <c r="R276" s="3"/>
      <c r="W276" s="4"/>
    </row>
    <row r="277" ht="15.75" customHeight="1">
      <c r="A277" s="1"/>
      <c r="B277" s="2"/>
      <c r="G277" s="3"/>
      <c r="H277" s="3"/>
      <c r="L277" s="3"/>
      <c r="R277" s="3"/>
      <c r="W277" s="4"/>
    </row>
    <row r="278" ht="15.75" customHeight="1">
      <c r="A278" s="1"/>
      <c r="B278" s="2"/>
      <c r="G278" s="3"/>
      <c r="H278" s="3"/>
      <c r="L278" s="3"/>
      <c r="R278" s="3"/>
      <c r="W278" s="4"/>
    </row>
    <row r="279" ht="15.75" customHeight="1">
      <c r="A279" s="1"/>
      <c r="B279" s="2"/>
      <c r="G279" s="3"/>
      <c r="H279" s="3"/>
      <c r="L279" s="3"/>
      <c r="R279" s="3"/>
      <c r="W279" s="4"/>
    </row>
    <row r="280" ht="15.75" customHeight="1">
      <c r="A280" s="1"/>
      <c r="B280" s="2"/>
      <c r="G280" s="3"/>
      <c r="H280" s="3"/>
      <c r="L280" s="3"/>
      <c r="R280" s="3"/>
      <c r="W280" s="4"/>
    </row>
    <row r="281" ht="15.75" customHeight="1">
      <c r="A281" s="1"/>
      <c r="B281" s="2"/>
      <c r="G281" s="3"/>
      <c r="H281" s="3"/>
      <c r="L281" s="3"/>
      <c r="R281" s="3"/>
      <c r="W281" s="4"/>
    </row>
    <row r="282" ht="15.75" customHeight="1">
      <c r="A282" s="1"/>
      <c r="B282" s="2"/>
      <c r="G282" s="3"/>
      <c r="H282" s="3"/>
      <c r="L282" s="3"/>
      <c r="R282" s="3"/>
      <c r="W282" s="4"/>
    </row>
    <row r="283" ht="15.75" customHeight="1">
      <c r="A283" s="1"/>
      <c r="B283" s="2"/>
      <c r="G283" s="3"/>
      <c r="H283" s="3"/>
      <c r="L283" s="3"/>
      <c r="R283" s="3"/>
      <c r="W283" s="4"/>
    </row>
    <row r="284" ht="15.75" customHeight="1">
      <c r="A284" s="1"/>
      <c r="B284" s="2"/>
      <c r="G284" s="3"/>
      <c r="H284" s="3"/>
      <c r="L284" s="3"/>
      <c r="R284" s="3"/>
      <c r="W284" s="4"/>
    </row>
    <row r="285" ht="15.75" customHeight="1">
      <c r="A285" s="1"/>
      <c r="B285" s="2"/>
      <c r="G285" s="3"/>
      <c r="H285" s="3"/>
      <c r="L285" s="3"/>
      <c r="R285" s="3"/>
      <c r="W285" s="4"/>
    </row>
    <row r="286" ht="15.75" customHeight="1">
      <c r="A286" s="1"/>
      <c r="B286" s="2"/>
      <c r="G286" s="3"/>
      <c r="H286" s="3"/>
      <c r="L286" s="3"/>
      <c r="R286" s="3"/>
      <c r="W286" s="4"/>
    </row>
    <row r="287" ht="15.75" customHeight="1">
      <c r="A287" s="1"/>
      <c r="B287" s="2"/>
      <c r="G287" s="3"/>
      <c r="H287" s="3"/>
      <c r="L287" s="3"/>
      <c r="R287" s="3"/>
      <c r="W287" s="4"/>
    </row>
    <row r="288" ht="15.75" customHeight="1">
      <c r="A288" s="1"/>
      <c r="B288" s="2"/>
      <c r="G288" s="3"/>
      <c r="H288" s="3"/>
      <c r="L288" s="3"/>
      <c r="R288" s="3"/>
      <c r="W288" s="4"/>
    </row>
    <row r="289" ht="15.75" customHeight="1">
      <c r="A289" s="1"/>
      <c r="B289" s="2"/>
      <c r="G289" s="3"/>
      <c r="H289" s="3"/>
      <c r="L289" s="3"/>
      <c r="R289" s="3"/>
      <c r="W289" s="4"/>
    </row>
    <row r="290" ht="15.75" customHeight="1">
      <c r="A290" s="1"/>
      <c r="B290" s="2"/>
      <c r="G290" s="3"/>
      <c r="H290" s="3"/>
      <c r="L290" s="3"/>
      <c r="R290" s="3"/>
      <c r="W290" s="4"/>
    </row>
    <row r="291" ht="15.75" customHeight="1">
      <c r="A291" s="1"/>
      <c r="B291" s="2"/>
      <c r="G291" s="3"/>
      <c r="H291" s="3"/>
      <c r="L291" s="3"/>
      <c r="R291" s="3"/>
      <c r="W291" s="4"/>
    </row>
    <row r="292" ht="15.75" customHeight="1">
      <c r="A292" s="1"/>
      <c r="B292" s="2"/>
      <c r="G292" s="3"/>
      <c r="H292" s="3"/>
      <c r="L292" s="3"/>
      <c r="R292" s="3"/>
      <c r="W292" s="4"/>
    </row>
    <row r="293" ht="15.75" customHeight="1">
      <c r="A293" s="1"/>
      <c r="B293" s="2"/>
      <c r="G293" s="3"/>
      <c r="H293" s="3"/>
      <c r="L293" s="3"/>
      <c r="R293" s="3"/>
      <c r="W293" s="4"/>
    </row>
    <row r="294" ht="15.75" customHeight="1">
      <c r="A294" s="1"/>
      <c r="B294" s="2"/>
      <c r="G294" s="3"/>
      <c r="H294" s="3"/>
      <c r="L294" s="3"/>
      <c r="R294" s="3"/>
      <c r="W294" s="4"/>
    </row>
    <row r="295" ht="15.75" customHeight="1">
      <c r="A295" s="1"/>
      <c r="B295" s="2"/>
      <c r="G295" s="3"/>
      <c r="H295" s="3"/>
      <c r="L295" s="3"/>
      <c r="R295" s="3"/>
      <c r="W295" s="4"/>
    </row>
    <row r="296" ht="15.75" customHeight="1">
      <c r="A296" s="1"/>
      <c r="B296" s="2"/>
      <c r="G296" s="3"/>
      <c r="H296" s="3"/>
      <c r="L296" s="3"/>
      <c r="R296" s="3"/>
      <c r="W296" s="4"/>
    </row>
    <row r="297" ht="15.75" customHeight="1">
      <c r="A297" s="1"/>
      <c r="B297" s="2"/>
      <c r="G297" s="3"/>
      <c r="H297" s="3"/>
      <c r="L297" s="3"/>
      <c r="R297" s="3"/>
      <c r="W297" s="4"/>
    </row>
    <row r="298" ht="15.75" customHeight="1">
      <c r="A298" s="1"/>
      <c r="B298" s="2"/>
      <c r="G298" s="3"/>
      <c r="H298" s="3"/>
      <c r="L298" s="3"/>
      <c r="R298" s="3"/>
      <c r="W298" s="4"/>
    </row>
    <row r="299" ht="15.75" customHeight="1">
      <c r="A299" s="1"/>
      <c r="B299" s="2"/>
      <c r="G299" s="3"/>
      <c r="H299" s="3"/>
      <c r="L299" s="3"/>
      <c r="R299" s="3"/>
      <c r="W299" s="4"/>
    </row>
    <row r="300" ht="15.75" customHeight="1">
      <c r="A300" s="1"/>
      <c r="B300" s="2"/>
      <c r="G300" s="3"/>
      <c r="H300" s="3"/>
      <c r="L300" s="3"/>
      <c r="R300" s="3"/>
      <c r="W300" s="4"/>
    </row>
    <row r="301" ht="15.75" customHeight="1">
      <c r="A301" s="1"/>
      <c r="B301" s="2"/>
      <c r="G301" s="3"/>
      <c r="H301" s="3"/>
      <c r="L301" s="3"/>
      <c r="R301" s="3"/>
      <c r="W301" s="4"/>
    </row>
    <row r="302" ht="15.75" customHeight="1">
      <c r="A302" s="1"/>
      <c r="B302" s="2"/>
      <c r="G302" s="3"/>
      <c r="H302" s="3"/>
      <c r="L302" s="3"/>
      <c r="R302" s="3"/>
      <c r="W302" s="4"/>
    </row>
    <row r="303" ht="15.75" customHeight="1">
      <c r="A303" s="1"/>
      <c r="B303" s="2"/>
      <c r="G303" s="3"/>
      <c r="H303" s="3"/>
      <c r="L303" s="3"/>
      <c r="R303" s="3"/>
      <c r="W303" s="4"/>
    </row>
    <row r="304" ht="15.75" customHeight="1">
      <c r="A304" s="1"/>
      <c r="B304" s="2"/>
      <c r="G304" s="3"/>
      <c r="H304" s="3"/>
      <c r="L304" s="3"/>
      <c r="R304" s="3"/>
      <c r="W304" s="4"/>
    </row>
    <row r="305" ht="15.75" customHeight="1">
      <c r="A305" s="1"/>
      <c r="B305" s="2"/>
      <c r="G305" s="3"/>
      <c r="H305" s="3"/>
      <c r="L305" s="3"/>
      <c r="R305" s="3"/>
      <c r="W305" s="4"/>
    </row>
    <row r="306" ht="15.75" customHeight="1">
      <c r="A306" s="1"/>
      <c r="B306" s="2"/>
      <c r="G306" s="3"/>
      <c r="H306" s="3"/>
      <c r="L306" s="3"/>
      <c r="R306" s="3"/>
      <c r="W306" s="4"/>
    </row>
    <row r="307" ht="15.75" customHeight="1">
      <c r="A307" s="1"/>
      <c r="B307" s="2"/>
      <c r="G307" s="3"/>
      <c r="H307" s="3"/>
      <c r="L307" s="3"/>
      <c r="R307" s="3"/>
      <c r="W307" s="4"/>
    </row>
    <row r="308" ht="15.75" customHeight="1">
      <c r="A308" s="1"/>
      <c r="B308" s="2"/>
      <c r="G308" s="3"/>
      <c r="H308" s="3"/>
      <c r="L308" s="3"/>
      <c r="R308" s="3"/>
      <c r="W308" s="4"/>
    </row>
    <row r="309" ht="15.75" customHeight="1">
      <c r="A309" s="1"/>
      <c r="B309" s="2"/>
      <c r="G309" s="3"/>
      <c r="H309" s="3"/>
      <c r="L309" s="3"/>
      <c r="R309" s="3"/>
      <c r="W309" s="4"/>
    </row>
    <row r="310" ht="15.75" customHeight="1">
      <c r="A310" s="1"/>
      <c r="B310" s="2"/>
      <c r="G310" s="3"/>
      <c r="H310" s="3"/>
      <c r="L310" s="3"/>
      <c r="R310" s="3"/>
      <c r="W310" s="4"/>
    </row>
    <row r="311" ht="15.75" customHeight="1">
      <c r="A311" s="1"/>
      <c r="B311" s="2"/>
      <c r="G311" s="3"/>
      <c r="H311" s="3"/>
      <c r="L311" s="3"/>
      <c r="R311" s="3"/>
      <c r="W311" s="4"/>
    </row>
    <row r="312" ht="15.75" customHeight="1">
      <c r="A312" s="1"/>
      <c r="B312" s="2"/>
      <c r="G312" s="3"/>
      <c r="H312" s="3"/>
      <c r="L312" s="3"/>
      <c r="R312" s="3"/>
      <c r="W312" s="4"/>
    </row>
    <row r="313" ht="15.75" customHeight="1">
      <c r="A313" s="1"/>
      <c r="B313" s="2"/>
      <c r="G313" s="3"/>
      <c r="H313" s="3"/>
      <c r="L313" s="3"/>
      <c r="R313" s="3"/>
      <c r="W313" s="4"/>
    </row>
    <row r="314" ht="15.75" customHeight="1">
      <c r="A314" s="1"/>
      <c r="B314" s="2"/>
      <c r="G314" s="3"/>
      <c r="H314" s="3"/>
      <c r="L314" s="3"/>
      <c r="R314" s="3"/>
      <c r="W314" s="4"/>
    </row>
    <row r="315" ht="15.75" customHeight="1">
      <c r="A315" s="1"/>
      <c r="B315" s="2"/>
      <c r="G315" s="3"/>
      <c r="H315" s="3"/>
      <c r="L315" s="3"/>
      <c r="R315" s="3"/>
      <c r="W315" s="4"/>
    </row>
    <row r="316" ht="15.75" customHeight="1">
      <c r="A316" s="1"/>
      <c r="B316" s="2"/>
      <c r="G316" s="3"/>
      <c r="H316" s="3"/>
      <c r="L316" s="3"/>
      <c r="R316" s="3"/>
      <c r="W316" s="4"/>
    </row>
    <row r="317" ht="15.75" customHeight="1">
      <c r="A317" s="1"/>
      <c r="B317" s="2"/>
      <c r="G317" s="3"/>
      <c r="H317" s="3"/>
      <c r="L317" s="3"/>
      <c r="R317" s="3"/>
      <c r="W317" s="4"/>
    </row>
    <row r="318" ht="15.75" customHeight="1">
      <c r="A318" s="1"/>
      <c r="B318" s="2"/>
      <c r="G318" s="3"/>
      <c r="H318" s="3"/>
      <c r="L318" s="3"/>
      <c r="R318" s="3"/>
      <c r="W318" s="4"/>
    </row>
    <row r="319" ht="15.75" customHeight="1">
      <c r="A319" s="1"/>
      <c r="B319" s="2"/>
      <c r="G319" s="3"/>
      <c r="H319" s="3"/>
      <c r="L319" s="3"/>
      <c r="R319" s="3"/>
      <c r="W319" s="4"/>
    </row>
    <row r="320" ht="15.75" customHeight="1">
      <c r="A320" s="1"/>
      <c r="B320" s="2"/>
      <c r="G320" s="3"/>
      <c r="H320" s="3"/>
      <c r="L320" s="3"/>
      <c r="R320" s="3"/>
      <c r="W320" s="4"/>
    </row>
    <row r="321" ht="15.75" customHeight="1">
      <c r="A321" s="1"/>
      <c r="B321" s="2"/>
      <c r="G321" s="3"/>
      <c r="H321" s="3"/>
      <c r="L321" s="3"/>
      <c r="R321" s="3"/>
      <c r="W321" s="4"/>
    </row>
    <row r="322" ht="15.75" customHeight="1">
      <c r="A322" s="1"/>
      <c r="B322" s="2"/>
      <c r="G322" s="3"/>
      <c r="H322" s="3"/>
      <c r="L322" s="3"/>
      <c r="R322" s="3"/>
      <c r="W322" s="4"/>
    </row>
    <row r="323" ht="15.75" customHeight="1">
      <c r="A323" s="1"/>
      <c r="B323" s="2"/>
      <c r="G323" s="3"/>
      <c r="H323" s="3"/>
      <c r="L323" s="3"/>
      <c r="R323" s="3"/>
      <c r="W323" s="4"/>
    </row>
    <row r="324" ht="15.75" customHeight="1">
      <c r="A324" s="1"/>
      <c r="B324" s="2"/>
      <c r="G324" s="3"/>
      <c r="H324" s="3"/>
      <c r="L324" s="3"/>
      <c r="R324" s="3"/>
      <c r="W324" s="4"/>
    </row>
    <row r="325" ht="15.75" customHeight="1">
      <c r="A325" s="1"/>
      <c r="B325" s="2"/>
      <c r="G325" s="3"/>
      <c r="H325" s="3"/>
      <c r="L325" s="3"/>
      <c r="R325" s="3"/>
      <c r="W325" s="4"/>
    </row>
    <row r="326" ht="15.75" customHeight="1">
      <c r="A326" s="1"/>
      <c r="B326" s="2"/>
      <c r="G326" s="3"/>
      <c r="H326" s="3"/>
      <c r="L326" s="3"/>
      <c r="R326" s="3"/>
      <c r="W326" s="4"/>
    </row>
    <row r="327" ht="15.75" customHeight="1">
      <c r="A327" s="1"/>
      <c r="B327" s="2"/>
      <c r="G327" s="3"/>
      <c r="H327" s="3"/>
      <c r="L327" s="3"/>
      <c r="R327" s="3"/>
      <c r="W327" s="4"/>
    </row>
    <row r="328" ht="15.75" customHeight="1">
      <c r="A328" s="1"/>
      <c r="B328" s="2"/>
      <c r="G328" s="3"/>
      <c r="H328" s="3"/>
      <c r="L328" s="3"/>
      <c r="R328" s="3"/>
      <c r="W328" s="4"/>
    </row>
    <row r="329" ht="15.75" customHeight="1">
      <c r="A329" s="1"/>
      <c r="B329" s="2"/>
      <c r="G329" s="3"/>
      <c r="H329" s="3"/>
      <c r="L329" s="3"/>
      <c r="R329" s="3"/>
      <c r="W329" s="4"/>
    </row>
    <row r="330" ht="15.75" customHeight="1">
      <c r="A330" s="1"/>
      <c r="B330" s="2"/>
      <c r="G330" s="3"/>
      <c r="H330" s="3"/>
      <c r="L330" s="3"/>
      <c r="R330" s="3"/>
      <c r="W330" s="4"/>
    </row>
    <row r="331" ht="15.75" customHeight="1">
      <c r="A331" s="1"/>
      <c r="B331" s="2"/>
      <c r="G331" s="3"/>
      <c r="H331" s="3"/>
      <c r="L331" s="3"/>
      <c r="R331" s="3"/>
      <c r="W331" s="4"/>
    </row>
    <row r="332" ht="15.75" customHeight="1">
      <c r="A332" s="1"/>
      <c r="B332" s="2"/>
      <c r="G332" s="3"/>
      <c r="H332" s="3"/>
      <c r="L332" s="3"/>
      <c r="R332" s="3"/>
      <c r="W332" s="4"/>
    </row>
    <row r="333" ht="15.75" customHeight="1">
      <c r="A333" s="1"/>
      <c r="B333" s="2"/>
      <c r="G333" s="3"/>
      <c r="H333" s="3"/>
      <c r="L333" s="3"/>
      <c r="R333" s="3"/>
      <c r="W333" s="4"/>
    </row>
    <row r="334" ht="15.75" customHeight="1">
      <c r="A334" s="1"/>
      <c r="B334" s="2"/>
      <c r="G334" s="3"/>
      <c r="H334" s="3"/>
      <c r="L334" s="3"/>
      <c r="R334" s="3"/>
      <c r="W334" s="4"/>
    </row>
    <row r="335" ht="15.75" customHeight="1">
      <c r="A335" s="1"/>
      <c r="B335" s="2"/>
      <c r="G335" s="3"/>
      <c r="H335" s="3"/>
      <c r="L335" s="3"/>
      <c r="R335" s="3"/>
      <c r="W335" s="4"/>
    </row>
    <row r="336" ht="15.75" customHeight="1">
      <c r="A336" s="1"/>
      <c r="B336" s="2"/>
      <c r="G336" s="3"/>
      <c r="H336" s="3"/>
      <c r="L336" s="3"/>
      <c r="R336" s="3"/>
      <c r="W336" s="4"/>
    </row>
    <row r="337" ht="15.75" customHeight="1">
      <c r="A337" s="1"/>
      <c r="B337" s="2"/>
      <c r="G337" s="3"/>
      <c r="H337" s="3"/>
      <c r="L337" s="3"/>
      <c r="R337" s="3"/>
      <c r="W337" s="4"/>
    </row>
    <row r="338" ht="15.75" customHeight="1">
      <c r="A338" s="1"/>
      <c r="B338" s="2"/>
      <c r="G338" s="3"/>
      <c r="H338" s="3"/>
      <c r="L338" s="3"/>
      <c r="R338" s="3"/>
      <c r="W338" s="4"/>
    </row>
    <row r="339" ht="15.75" customHeight="1">
      <c r="A339" s="1"/>
      <c r="B339" s="2"/>
      <c r="G339" s="3"/>
      <c r="H339" s="3"/>
      <c r="L339" s="3"/>
      <c r="R339" s="3"/>
      <c r="W339" s="4"/>
    </row>
    <row r="340" ht="15.75" customHeight="1">
      <c r="A340" s="1"/>
      <c r="B340" s="2"/>
      <c r="G340" s="3"/>
      <c r="H340" s="3"/>
      <c r="L340" s="3"/>
      <c r="R340" s="3"/>
      <c r="W340" s="4"/>
    </row>
    <row r="341" ht="15.75" customHeight="1">
      <c r="A341" s="1"/>
      <c r="B341" s="2"/>
      <c r="G341" s="3"/>
      <c r="H341" s="3"/>
      <c r="L341" s="3"/>
      <c r="R341" s="3"/>
      <c r="W341" s="4"/>
    </row>
    <row r="342" ht="15.75" customHeight="1">
      <c r="A342" s="1"/>
      <c r="B342" s="2"/>
      <c r="G342" s="3"/>
      <c r="H342" s="3"/>
      <c r="L342" s="3"/>
      <c r="R342" s="3"/>
      <c r="W342" s="4"/>
    </row>
    <row r="343" ht="15.75" customHeight="1">
      <c r="A343" s="1"/>
      <c r="B343" s="2"/>
      <c r="G343" s="3"/>
      <c r="H343" s="3"/>
      <c r="L343" s="3"/>
      <c r="R343" s="3"/>
      <c r="W343" s="4"/>
    </row>
    <row r="344" ht="15.75" customHeight="1">
      <c r="A344" s="1"/>
      <c r="B344" s="2"/>
      <c r="G344" s="3"/>
      <c r="H344" s="3"/>
      <c r="L344" s="3"/>
      <c r="R344" s="3"/>
      <c r="W344" s="4"/>
    </row>
    <row r="345" ht="15.75" customHeight="1">
      <c r="A345" s="1"/>
      <c r="B345" s="2"/>
      <c r="G345" s="3"/>
      <c r="H345" s="3"/>
      <c r="L345" s="3"/>
      <c r="R345" s="3"/>
      <c r="W345" s="4"/>
    </row>
    <row r="346" ht="15.75" customHeight="1">
      <c r="A346" s="1"/>
      <c r="B346" s="2"/>
      <c r="G346" s="3"/>
      <c r="H346" s="3"/>
      <c r="L346" s="3"/>
      <c r="R346" s="3"/>
      <c r="W346" s="4"/>
    </row>
    <row r="347" ht="15.75" customHeight="1">
      <c r="A347" s="1"/>
      <c r="B347" s="2"/>
      <c r="G347" s="3"/>
      <c r="H347" s="3"/>
      <c r="L347" s="3"/>
      <c r="R347" s="3"/>
      <c r="W347" s="4"/>
    </row>
    <row r="348" ht="15.75" customHeight="1">
      <c r="A348" s="1"/>
      <c r="B348" s="2"/>
      <c r="G348" s="3"/>
      <c r="H348" s="3"/>
      <c r="L348" s="3"/>
      <c r="R348" s="3"/>
      <c r="W348" s="4"/>
    </row>
    <row r="349" ht="15.75" customHeight="1">
      <c r="A349" s="1"/>
      <c r="B349" s="2"/>
      <c r="G349" s="3"/>
      <c r="H349" s="3"/>
      <c r="L349" s="3"/>
      <c r="R349" s="3"/>
      <c r="W349" s="4"/>
    </row>
    <row r="350" ht="15.75" customHeight="1">
      <c r="A350" s="1"/>
      <c r="B350" s="2"/>
      <c r="G350" s="3"/>
      <c r="H350" s="3"/>
      <c r="L350" s="3"/>
      <c r="R350" s="3"/>
      <c r="W350" s="4"/>
    </row>
    <row r="351" ht="15.75" customHeight="1">
      <c r="A351" s="1"/>
      <c r="B351" s="2"/>
      <c r="G351" s="3"/>
      <c r="H351" s="3"/>
      <c r="L351" s="3"/>
      <c r="R351" s="3"/>
      <c r="W351" s="4"/>
    </row>
    <row r="352" ht="15.75" customHeight="1">
      <c r="A352" s="1"/>
      <c r="B352" s="2"/>
      <c r="G352" s="3"/>
      <c r="H352" s="3"/>
      <c r="L352" s="3"/>
      <c r="R352" s="3"/>
      <c r="W352" s="4"/>
    </row>
    <row r="353" ht="15.75" customHeight="1">
      <c r="A353" s="1"/>
      <c r="B353" s="2"/>
      <c r="G353" s="3"/>
      <c r="H353" s="3"/>
      <c r="L353" s="3"/>
      <c r="R353" s="3"/>
      <c r="W353" s="4"/>
    </row>
    <row r="354" ht="15.75" customHeight="1">
      <c r="A354" s="1"/>
      <c r="B354" s="2"/>
      <c r="G354" s="3"/>
      <c r="H354" s="3"/>
      <c r="L354" s="3"/>
      <c r="R354" s="3"/>
      <c r="W354" s="4"/>
    </row>
    <row r="355" ht="15.75" customHeight="1">
      <c r="A355" s="1"/>
      <c r="B355" s="2"/>
      <c r="G355" s="3"/>
      <c r="H355" s="3"/>
      <c r="L355" s="3"/>
      <c r="R355" s="3"/>
      <c r="W355" s="4"/>
    </row>
    <row r="356" ht="15.75" customHeight="1">
      <c r="A356" s="1"/>
      <c r="B356" s="2"/>
      <c r="G356" s="3"/>
      <c r="H356" s="3"/>
      <c r="L356" s="3"/>
      <c r="R356" s="3"/>
      <c r="W356" s="4"/>
    </row>
    <row r="357" ht="15.75" customHeight="1">
      <c r="A357" s="1"/>
      <c r="B357" s="2"/>
      <c r="G357" s="3"/>
      <c r="H357" s="3"/>
      <c r="L357" s="3"/>
      <c r="R357" s="3"/>
      <c r="W357" s="4"/>
    </row>
    <row r="358" ht="15.75" customHeight="1">
      <c r="A358" s="1"/>
      <c r="B358" s="2"/>
      <c r="G358" s="3"/>
      <c r="H358" s="3"/>
      <c r="L358" s="3"/>
      <c r="R358" s="3"/>
      <c r="W358" s="4"/>
    </row>
    <row r="359" ht="15.75" customHeight="1">
      <c r="A359" s="1"/>
      <c r="B359" s="2"/>
      <c r="G359" s="3"/>
      <c r="H359" s="3"/>
      <c r="L359" s="3"/>
      <c r="R359" s="3"/>
      <c r="W359" s="4"/>
    </row>
    <row r="360" ht="15.75" customHeight="1">
      <c r="A360" s="1"/>
      <c r="B360" s="2"/>
      <c r="G360" s="3"/>
      <c r="H360" s="3"/>
      <c r="L360" s="3"/>
      <c r="R360" s="3"/>
      <c r="W360" s="4"/>
    </row>
    <row r="361" ht="15.75" customHeight="1">
      <c r="A361" s="1"/>
      <c r="B361" s="2"/>
      <c r="G361" s="3"/>
      <c r="H361" s="3"/>
      <c r="L361" s="3"/>
      <c r="R361" s="3"/>
      <c r="W361" s="4"/>
    </row>
    <row r="362" ht="15.75" customHeight="1">
      <c r="A362" s="1"/>
      <c r="B362" s="2"/>
      <c r="G362" s="3"/>
      <c r="H362" s="3"/>
      <c r="L362" s="3"/>
      <c r="R362" s="3"/>
      <c r="W362" s="4"/>
    </row>
    <row r="363" ht="15.75" customHeight="1">
      <c r="A363" s="1"/>
      <c r="B363" s="2"/>
      <c r="G363" s="3"/>
      <c r="H363" s="3"/>
      <c r="L363" s="3"/>
      <c r="R363" s="3"/>
      <c r="W363" s="4"/>
    </row>
    <row r="364" ht="15.75" customHeight="1">
      <c r="A364" s="1"/>
      <c r="B364" s="2"/>
      <c r="G364" s="3"/>
      <c r="H364" s="3"/>
      <c r="L364" s="3"/>
      <c r="R364" s="3"/>
      <c r="W364" s="4"/>
    </row>
    <row r="365" ht="15.75" customHeight="1">
      <c r="A365" s="1"/>
      <c r="B365" s="2"/>
      <c r="G365" s="3"/>
      <c r="H365" s="3"/>
      <c r="L365" s="3"/>
      <c r="R365" s="3"/>
      <c r="W365" s="4"/>
    </row>
    <row r="366" ht="15.75" customHeight="1">
      <c r="A366" s="1"/>
      <c r="B366" s="2"/>
      <c r="G366" s="3"/>
      <c r="H366" s="3"/>
      <c r="L366" s="3"/>
      <c r="R366" s="3"/>
      <c r="W366" s="4"/>
    </row>
    <row r="367" ht="15.75" customHeight="1">
      <c r="A367" s="1"/>
      <c r="B367" s="2"/>
      <c r="G367" s="3"/>
      <c r="H367" s="3"/>
      <c r="L367" s="3"/>
      <c r="R367" s="3"/>
      <c r="W367" s="4"/>
    </row>
    <row r="368" ht="15.75" customHeight="1">
      <c r="A368" s="1"/>
      <c r="B368" s="2"/>
      <c r="G368" s="3"/>
      <c r="H368" s="3"/>
      <c r="L368" s="3"/>
      <c r="R368" s="3"/>
      <c r="W368" s="4"/>
    </row>
    <row r="369" ht="15.75" customHeight="1">
      <c r="A369" s="1"/>
      <c r="B369" s="2"/>
      <c r="G369" s="3"/>
      <c r="H369" s="3"/>
      <c r="L369" s="3"/>
      <c r="R369" s="3"/>
      <c r="W369" s="4"/>
    </row>
    <row r="370" ht="15.75" customHeight="1">
      <c r="A370" s="1"/>
      <c r="B370" s="2"/>
      <c r="G370" s="3"/>
      <c r="H370" s="3"/>
      <c r="L370" s="3"/>
      <c r="R370" s="3"/>
      <c r="W370" s="4"/>
    </row>
    <row r="371" ht="15.75" customHeight="1">
      <c r="A371" s="1"/>
      <c r="B371" s="2"/>
      <c r="G371" s="3"/>
      <c r="H371" s="3"/>
      <c r="L371" s="3"/>
      <c r="R371" s="3"/>
      <c r="W371" s="4"/>
    </row>
    <row r="372" ht="15.75" customHeight="1">
      <c r="A372" s="1"/>
      <c r="B372" s="2"/>
      <c r="G372" s="3"/>
      <c r="H372" s="3"/>
      <c r="L372" s="3"/>
      <c r="R372" s="3"/>
      <c r="W372" s="4"/>
    </row>
    <row r="373" ht="15.75" customHeight="1">
      <c r="A373" s="1"/>
      <c r="B373" s="2"/>
      <c r="G373" s="3"/>
      <c r="H373" s="3"/>
      <c r="L373" s="3"/>
      <c r="R373" s="3"/>
      <c r="W373" s="4"/>
    </row>
    <row r="374" ht="15.75" customHeight="1">
      <c r="A374" s="1"/>
      <c r="B374" s="2"/>
      <c r="G374" s="3"/>
      <c r="H374" s="3"/>
      <c r="L374" s="3"/>
      <c r="R374" s="3"/>
      <c r="W374" s="4"/>
    </row>
    <row r="375" ht="15.75" customHeight="1">
      <c r="A375" s="1"/>
      <c r="B375" s="2"/>
      <c r="G375" s="3"/>
      <c r="H375" s="3"/>
      <c r="L375" s="3"/>
      <c r="R375" s="3"/>
      <c r="W375" s="4"/>
    </row>
    <row r="376" ht="15.75" customHeight="1">
      <c r="A376" s="1"/>
      <c r="B376" s="2"/>
      <c r="G376" s="3"/>
      <c r="H376" s="3"/>
      <c r="L376" s="3"/>
      <c r="R376" s="3"/>
      <c r="W376" s="4"/>
    </row>
    <row r="377" ht="15.75" customHeight="1">
      <c r="A377" s="1"/>
      <c r="B377" s="2"/>
      <c r="G377" s="3"/>
      <c r="H377" s="3"/>
      <c r="L377" s="3"/>
      <c r="R377" s="3"/>
      <c r="W377" s="4"/>
    </row>
    <row r="378" ht="15.75" customHeight="1">
      <c r="A378" s="1"/>
      <c r="B378" s="2"/>
      <c r="G378" s="3"/>
      <c r="H378" s="3"/>
      <c r="L378" s="3"/>
      <c r="R378" s="3"/>
      <c r="W378" s="4"/>
    </row>
    <row r="379" ht="15.75" customHeight="1">
      <c r="A379" s="1"/>
      <c r="B379" s="2"/>
      <c r="G379" s="3"/>
      <c r="H379" s="3"/>
      <c r="L379" s="3"/>
      <c r="R379" s="3"/>
      <c r="W379" s="4"/>
    </row>
    <row r="380" ht="15.75" customHeight="1">
      <c r="A380" s="1"/>
      <c r="B380" s="2"/>
      <c r="G380" s="3"/>
      <c r="H380" s="3"/>
      <c r="L380" s="3"/>
      <c r="R380" s="3"/>
      <c r="W380" s="4"/>
    </row>
    <row r="381" ht="15.75" customHeight="1">
      <c r="A381" s="1"/>
      <c r="B381" s="2"/>
      <c r="G381" s="3"/>
      <c r="H381" s="3"/>
      <c r="L381" s="3"/>
      <c r="R381" s="3"/>
      <c r="W381" s="4"/>
    </row>
    <row r="382" ht="15.75" customHeight="1">
      <c r="A382" s="1"/>
      <c r="B382" s="2"/>
      <c r="G382" s="3"/>
      <c r="H382" s="3"/>
      <c r="L382" s="3"/>
      <c r="R382" s="3"/>
      <c r="W382" s="4"/>
    </row>
    <row r="383" ht="15.75" customHeight="1">
      <c r="A383" s="1"/>
      <c r="B383" s="2"/>
      <c r="G383" s="3"/>
      <c r="H383" s="3"/>
      <c r="L383" s="3"/>
      <c r="R383" s="3"/>
      <c r="W383" s="4"/>
    </row>
    <row r="384" ht="15.75" customHeight="1">
      <c r="A384" s="1"/>
      <c r="B384" s="2"/>
      <c r="G384" s="3"/>
      <c r="H384" s="3"/>
      <c r="L384" s="3"/>
      <c r="R384" s="3"/>
      <c r="W384" s="4"/>
    </row>
    <row r="385" ht="15.75" customHeight="1">
      <c r="A385" s="1"/>
      <c r="B385" s="2"/>
      <c r="G385" s="3"/>
      <c r="H385" s="3"/>
      <c r="L385" s="3"/>
      <c r="R385" s="3"/>
      <c r="W385" s="4"/>
    </row>
    <row r="386" ht="15.75" customHeight="1">
      <c r="A386" s="1"/>
      <c r="B386" s="2"/>
      <c r="G386" s="3"/>
      <c r="H386" s="3"/>
      <c r="L386" s="3"/>
      <c r="R386" s="3"/>
      <c r="W386" s="4"/>
    </row>
    <row r="387" ht="15.75" customHeight="1">
      <c r="A387" s="1"/>
      <c r="B387" s="2"/>
      <c r="G387" s="3"/>
      <c r="H387" s="3"/>
      <c r="L387" s="3"/>
      <c r="R387" s="3"/>
      <c r="W387" s="4"/>
    </row>
    <row r="388" ht="15.75" customHeight="1">
      <c r="A388" s="1"/>
      <c r="B388" s="2"/>
      <c r="G388" s="3"/>
      <c r="H388" s="3"/>
      <c r="L388" s="3"/>
      <c r="R388" s="3"/>
      <c r="W388" s="4"/>
    </row>
    <row r="389" ht="15.75" customHeight="1">
      <c r="A389" s="1"/>
      <c r="B389" s="2"/>
      <c r="G389" s="3"/>
      <c r="H389" s="3"/>
      <c r="L389" s="3"/>
      <c r="R389" s="3"/>
      <c r="W389" s="4"/>
    </row>
    <row r="390" ht="15.75" customHeight="1">
      <c r="A390" s="1"/>
      <c r="B390" s="2"/>
      <c r="G390" s="3"/>
      <c r="H390" s="3"/>
      <c r="L390" s="3"/>
      <c r="R390" s="3"/>
      <c r="W390" s="4"/>
    </row>
    <row r="391" ht="15.75" customHeight="1">
      <c r="A391" s="1"/>
      <c r="B391" s="2"/>
      <c r="G391" s="3"/>
      <c r="H391" s="3"/>
      <c r="L391" s="3"/>
      <c r="R391" s="3"/>
      <c r="W391" s="4"/>
    </row>
    <row r="392" ht="15.75" customHeight="1">
      <c r="A392" s="1"/>
      <c r="B392" s="2"/>
      <c r="G392" s="3"/>
      <c r="H392" s="3"/>
      <c r="L392" s="3"/>
      <c r="R392" s="3"/>
      <c r="W392" s="4"/>
    </row>
    <row r="393" ht="15.75" customHeight="1">
      <c r="A393" s="1"/>
      <c r="B393" s="2"/>
      <c r="G393" s="3"/>
      <c r="H393" s="3"/>
      <c r="L393" s="3"/>
      <c r="R393" s="3"/>
      <c r="W393" s="4"/>
    </row>
    <row r="394" ht="15.75" customHeight="1">
      <c r="A394" s="1"/>
      <c r="B394" s="2"/>
      <c r="G394" s="3"/>
      <c r="H394" s="3"/>
      <c r="L394" s="3"/>
      <c r="R394" s="3"/>
      <c r="W394" s="4"/>
    </row>
    <row r="395" ht="15.75" customHeight="1">
      <c r="A395" s="1"/>
      <c r="B395" s="2"/>
      <c r="G395" s="3"/>
      <c r="H395" s="3"/>
      <c r="L395" s="3"/>
      <c r="R395" s="3"/>
      <c r="W395" s="4"/>
    </row>
    <row r="396" ht="15.75" customHeight="1">
      <c r="A396" s="1"/>
      <c r="B396" s="2"/>
      <c r="G396" s="3"/>
      <c r="H396" s="3"/>
      <c r="L396" s="3"/>
      <c r="R396" s="3"/>
      <c r="W396" s="4"/>
    </row>
    <row r="397" ht="15.75" customHeight="1">
      <c r="A397" s="1"/>
      <c r="B397" s="2"/>
      <c r="G397" s="3"/>
      <c r="H397" s="3"/>
      <c r="L397" s="3"/>
      <c r="R397" s="3"/>
      <c r="W397" s="4"/>
    </row>
    <row r="398" ht="15.75" customHeight="1">
      <c r="A398" s="1"/>
      <c r="B398" s="2"/>
      <c r="G398" s="3"/>
      <c r="H398" s="3"/>
      <c r="L398" s="3"/>
      <c r="R398" s="3"/>
      <c r="W398" s="4"/>
    </row>
    <row r="399" ht="15.75" customHeight="1">
      <c r="A399" s="1"/>
      <c r="B399" s="2"/>
      <c r="G399" s="3"/>
      <c r="H399" s="3"/>
      <c r="L399" s="3"/>
      <c r="R399" s="3"/>
      <c r="W399" s="4"/>
    </row>
    <row r="400" ht="15.75" customHeight="1">
      <c r="A400" s="1"/>
      <c r="B400" s="2"/>
      <c r="G400" s="3"/>
      <c r="H400" s="3"/>
      <c r="L400" s="3"/>
      <c r="R400" s="3"/>
      <c r="W400" s="4"/>
    </row>
    <row r="401" ht="15.75" customHeight="1">
      <c r="A401" s="1"/>
      <c r="B401" s="2"/>
      <c r="G401" s="3"/>
      <c r="H401" s="3"/>
      <c r="L401" s="3"/>
      <c r="R401" s="3"/>
      <c r="W401" s="4"/>
    </row>
    <row r="402" ht="15.75" customHeight="1">
      <c r="A402" s="1"/>
      <c r="B402" s="2"/>
      <c r="G402" s="3"/>
      <c r="H402" s="3"/>
      <c r="L402" s="3"/>
      <c r="R402" s="3"/>
      <c r="W402" s="4"/>
    </row>
    <row r="403" ht="15.75" customHeight="1">
      <c r="A403" s="1"/>
      <c r="B403" s="2"/>
      <c r="G403" s="3"/>
      <c r="H403" s="3"/>
      <c r="L403" s="3"/>
      <c r="R403" s="3"/>
      <c r="W403" s="4"/>
    </row>
    <row r="404" ht="15.75" customHeight="1">
      <c r="A404" s="1"/>
      <c r="B404" s="2"/>
      <c r="G404" s="3"/>
      <c r="H404" s="3"/>
      <c r="L404" s="3"/>
      <c r="R404" s="3"/>
      <c r="W404" s="4"/>
    </row>
    <row r="405" ht="15.75" customHeight="1">
      <c r="A405" s="1"/>
      <c r="B405" s="2"/>
      <c r="G405" s="3"/>
      <c r="H405" s="3"/>
      <c r="L405" s="3"/>
      <c r="R405" s="3"/>
      <c r="W405" s="4"/>
    </row>
    <row r="406" ht="15.75" customHeight="1">
      <c r="A406" s="1"/>
      <c r="B406" s="2"/>
      <c r="G406" s="3"/>
      <c r="H406" s="3"/>
      <c r="L406" s="3"/>
      <c r="R406" s="3"/>
      <c r="W406" s="4"/>
    </row>
    <row r="407" ht="15.75" customHeight="1">
      <c r="A407" s="1"/>
      <c r="B407" s="2"/>
      <c r="G407" s="3"/>
      <c r="H407" s="3"/>
      <c r="L407" s="3"/>
      <c r="R407" s="3"/>
      <c r="W407" s="4"/>
    </row>
    <row r="408" ht="15.75" customHeight="1">
      <c r="A408" s="1"/>
      <c r="B408" s="2"/>
      <c r="G408" s="3"/>
      <c r="H408" s="3"/>
      <c r="L408" s="3"/>
      <c r="R408" s="3"/>
      <c r="W408" s="4"/>
    </row>
    <row r="409" ht="15.75" customHeight="1">
      <c r="A409" s="1"/>
      <c r="B409" s="2"/>
      <c r="G409" s="3"/>
      <c r="H409" s="3"/>
      <c r="L409" s="3"/>
      <c r="R409" s="3"/>
      <c r="W409" s="4"/>
    </row>
    <row r="410" ht="15.75" customHeight="1">
      <c r="A410" s="1"/>
      <c r="B410" s="2"/>
      <c r="G410" s="3"/>
      <c r="H410" s="3"/>
      <c r="L410" s="3"/>
      <c r="R410" s="3"/>
      <c r="W410" s="4"/>
    </row>
    <row r="411" ht="15.75" customHeight="1">
      <c r="A411" s="1"/>
      <c r="B411" s="2"/>
      <c r="G411" s="3"/>
      <c r="H411" s="3"/>
      <c r="L411" s="3"/>
      <c r="R411" s="3"/>
      <c r="W411" s="4"/>
    </row>
    <row r="412" ht="15.75" customHeight="1">
      <c r="A412" s="1"/>
      <c r="B412" s="2"/>
      <c r="G412" s="3"/>
      <c r="H412" s="3"/>
      <c r="L412" s="3"/>
      <c r="R412" s="3"/>
      <c r="W412" s="4"/>
    </row>
    <row r="413" ht="15.75" customHeight="1">
      <c r="A413" s="1"/>
      <c r="B413" s="2"/>
      <c r="G413" s="3"/>
      <c r="H413" s="3"/>
      <c r="L413" s="3"/>
      <c r="R413" s="3"/>
      <c r="W413" s="4"/>
    </row>
    <row r="414" ht="15.75" customHeight="1">
      <c r="A414" s="1"/>
      <c r="B414" s="2"/>
      <c r="G414" s="3"/>
      <c r="H414" s="3"/>
      <c r="L414" s="3"/>
      <c r="R414" s="3"/>
      <c r="W414" s="4"/>
    </row>
    <row r="415" ht="15.75" customHeight="1">
      <c r="A415" s="1"/>
      <c r="B415" s="2"/>
      <c r="G415" s="3"/>
      <c r="H415" s="3"/>
      <c r="L415" s="3"/>
      <c r="R415" s="3"/>
      <c r="W415" s="4"/>
    </row>
    <row r="416" ht="15.75" customHeight="1">
      <c r="A416" s="1"/>
      <c r="B416" s="2"/>
      <c r="G416" s="3"/>
      <c r="H416" s="3"/>
      <c r="L416" s="3"/>
      <c r="R416" s="3"/>
      <c r="W416" s="4"/>
    </row>
    <row r="417" ht="15.75" customHeight="1">
      <c r="A417" s="1"/>
      <c r="B417" s="2"/>
      <c r="G417" s="3"/>
      <c r="H417" s="3"/>
      <c r="L417" s="3"/>
      <c r="R417" s="3"/>
      <c r="W417" s="4"/>
    </row>
    <row r="418" ht="15.75" customHeight="1">
      <c r="A418" s="1"/>
      <c r="B418" s="2"/>
      <c r="G418" s="3"/>
      <c r="H418" s="3"/>
      <c r="L418" s="3"/>
      <c r="R418" s="3"/>
      <c r="W418" s="4"/>
    </row>
    <row r="419" ht="15.75" customHeight="1">
      <c r="A419" s="1"/>
      <c r="B419" s="2"/>
      <c r="G419" s="3"/>
      <c r="H419" s="3"/>
      <c r="L419" s="3"/>
      <c r="R419" s="3"/>
      <c r="W419" s="4"/>
    </row>
    <row r="420" ht="15.75" customHeight="1">
      <c r="A420" s="1"/>
      <c r="B420" s="2"/>
      <c r="G420" s="3"/>
      <c r="H420" s="3"/>
      <c r="L420" s="3"/>
      <c r="R420" s="3"/>
      <c r="W420" s="4"/>
    </row>
    <row r="421" ht="15.75" customHeight="1">
      <c r="A421" s="1"/>
      <c r="B421" s="2"/>
      <c r="G421" s="3"/>
      <c r="H421" s="3"/>
      <c r="L421" s="3"/>
      <c r="R421" s="3"/>
      <c r="W421" s="4"/>
    </row>
    <row r="422" ht="15.75" customHeight="1">
      <c r="A422" s="1"/>
      <c r="B422" s="2"/>
      <c r="G422" s="3"/>
      <c r="H422" s="3"/>
      <c r="L422" s="3"/>
      <c r="R422" s="3"/>
      <c r="W422" s="4"/>
    </row>
    <row r="423" ht="15.75" customHeight="1">
      <c r="A423" s="1"/>
      <c r="B423" s="2"/>
      <c r="G423" s="3"/>
      <c r="H423" s="3"/>
      <c r="L423" s="3"/>
      <c r="R423" s="3"/>
      <c r="W423" s="4"/>
    </row>
    <row r="424" ht="15.75" customHeight="1">
      <c r="A424" s="1"/>
      <c r="B424" s="2"/>
      <c r="G424" s="3"/>
      <c r="H424" s="3"/>
      <c r="L424" s="3"/>
      <c r="R424" s="3"/>
      <c r="W424" s="4"/>
    </row>
    <row r="425" ht="15.75" customHeight="1">
      <c r="A425" s="1"/>
      <c r="B425" s="2"/>
      <c r="G425" s="3"/>
      <c r="H425" s="3"/>
      <c r="L425" s="3"/>
      <c r="R425" s="3"/>
      <c r="W425" s="4"/>
    </row>
    <row r="426" ht="15.75" customHeight="1">
      <c r="A426" s="1"/>
      <c r="B426" s="2"/>
      <c r="G426" s="3"/>
      <c r="H426" s="3"/>
      <c r="L426" s="3"/>
      <c r="R426" s="3"/>
      <c r="W426" s="4"/>
    </row>
    <row r="427" ht="15.75" customHeight="1">
      <c r="A427" s="1"/>
      <c r="B427" s="2"/>
      <c r="G427" s="3"/>
      <c r="H427" s="3"/>
      <c r="L427" s="3"/>
      <c r="R427" s="3"/>
      <c r="W427" s="4"/>
    </row>
    <row r="428" ht="15.75" customHeight="1">
      <c r="A428" s="1"/>
      <c r="B428" s="2"/>
      <c r="G428" s="3"/>
      <c r="H428" s="3"/>
      <c r="L428" s="3"/>
      <c r="R428" s="3"/>
      <c r="W428" s="4"/>
    </row>
    <row r="429" ht="15.75" customHeight="1">
      <c r="A429" s="1"/>
      <c r="B429" s="2"/>
      <c r="G429" s="3"/>
      <c r="H429" s="3"/>
      <c r="L429" s="3"/>
      <c r="R429" s="3"/>
      <c r="W429" s="4"/>
    </row>
    <row r="430" ht="15.75" customHeight="1">
      <c r="A430" s="1"/>
      <c r="B430" s="2"/>
      <c r="G430" s="3"/>
      <c r="H430" s="3"/>
      <c r="L430" s="3"/>
      <c r="R430" s="3"/>
      <c r="W430" s="4"/>
    </row>
    <row r="431" ht="15.75" customHeight="1">
      <c r="A431" s="1"/>
      <c r="B431" s="2"/>
      <c r="G431" s="3"/>
      <c r="H431" s="3"/>
      <c r="L431" s="3"/>
      <c r="R431" s="3"/>
      <c r="W431" s="4"/>
    </row>
    <row r="432" ht="15.75" customHeight="1">
      <c r="A432" s="1"/>
      <c r="B432" s="2"/>
      <c r="G432" s="3"/>
      <c r="H432" s="3"/>
      <c r="L432" s="3"/>
      <c r="R432" s="3"/>
      <c r="W432" s="4"/>
    </row>
    <row r="433" ht="15.75" customHeight="1">
      <c r="A433" s="1"/>
      <c r="B433" s="2"/>
      <c r="G433" s="3"/>
      <c r="H433" s="3"/>
      <c r="L433" s="3"/>
      <c r="R433" s="3"/>
      <c r="W433" s="4"/>
    </row>
    <row r="434" ht="15.75" customHeight="1">
      <c r="A434" s="1"/>
      <c r="B434" s="2"/>
      <c r="G434" s="3"/>
      <c r="H434" s="3"/>
      <c r="L434" s="3"/>
      <c r="R434" s="3"/>
      <c r="W434" s="4"/>
    </row>
    <row r="435" ht="15.75" customHeight="1">
      <c r="A435" s="1"/>
      <c r="B435" s="2"/>
      <c r="G435" s="3"/>
      <c r="H435" s="3"/>
      <c r="L435" s="3"/>
      <c r="R435" s="3"/>
      <c r="W435" s="4"/>
    </row>
    <row r="436" ht="15.75" customHeight="1">
      <c r="A436" s="1"/>
      <c r="B436" s="2"/>
      <c r="G436" s="3"/>
      <c r="H436" s="3"/>
      <c r="L436" s="3"/>
      <c r="R436" s="3"/>
      <c r="W436" s="4"/>
    </row>
    <row r="437" ht="15.75" customHeight="1">
      <c r="A437" s="1"/>
      <c r="B437" s="2"/>
      <c r="G437" s="3"/>
      <c r="H437" s="3"/>
      <c r="L437" s="3"/>
      <c r="R437" s="3"/>
      <c r="W437" s="4"/>
    </row>
    <row r="438" ht="15.75" customHeight="1">
      <c r="A438" s="1"/>
      <c r="B438" s="2"/>
      <c r="G438" s="3"/>
      <c r="H438" s="3"/>
      <c r="L438" s="3"/>
      <c r="R438" s="3"/>
      <c r="W438" s="4"/>
    </row>
    <row r="439" ht="15.75" customHeight="1">
      <c r="A439" s="1"/>
      <c r="B439" s="2"/>
      <c r="G439" s="3"/>
      <c r="H439" s="3"/>
      <c r="L439" s="3"/>
      <c r="R439" s="3"/>
      <c r="W439" s="4"/>
    </row>
    <row r="440" ht="15.75" customHeight="1">
      <c r="A440" s="1"/>
      <c r="B440" s="2"/>
      <c r="G440" s="3"/>
      <c r="H440" s="3"/>
      <c r="L440" s="3"/>
      <c r="R440" s="3"/>
      <c r="W440" s="4"/>
    </row>
    <row r="441" ht="15.75" customHeight="1">
      <c r="A441" s="1"/>
      <c r="B441" s="2"/>
      <c r="G441" s="3"/>
      <c r="H441" s="3"/>
      <c r="L441" s="3"/>
      <c r="R441" s="3"/>
      <c r="W441" s="4"/>
    </row>
    <row r="442" ht="15.75" customHeight="1">
      <c r="A442" s="1"/>
      <c r="B442" s="2"/>
      <c r="G442" s="3"/>
      <c r="H442" s="3"/>
      <c r="L442" s="3"/>
      <c r="R442" s="3"/>
      <c r="W442" s="4"/>
    </row>
    <row r="443" ht="15.75" customHeight="1">
      <c r="A443" s="1"/>
      <c r="B443" s="2"/>
      <c r="G443" s="3"/>
      <c r="H443" s="3"/>
      <c r="L443" s="3"/>
      <c r="R443" s="3"/>
      <c r="W443" s="4"/>
    </row>
    <row r="444" ht="15.75" customHeight="1">
      <c r="A444" s="1"/>
      <c r="B444" s="2"/>
      <c r="G444" s="3"/>
      <c r="H444" s="3"/>
      <c r="L444" s="3"/>
      <c r="R444" s="3"/>
      <c r="W444" s="4"/>
    </row>
    <row r="445" ht="15.75" customHeight="1">
      <c r="A445" s="1"/>
      <c r="B445" s="2"/>
      <c r="G445" s="3"/>
      <c r="H445" s="3"/>
      <c r="L445" s="3"/>
      <c r="R445" s="3"/>
      <c r="W445" s="4"/>
    </row>
    <row r="446" ht="15.75" customHeight="1">
      <c r="A446" s="1"/>
      <c r="B446" s="2"/>
      <c r="G446" s="3"/>
      <c r="H446" s="3"/>
      <c r="L446" s="3"/>
      <c r="R446" s="3"/>
      <c r="W446" s="4"/>
    </row>
    <row r="447" ht="15.75" customHeight="1">
      <c r="A447" s="1"/>
      <c r="B447" s="2"/>
      <c r="G447" s="3"/>
      <c r="H447" s="3"/>
      <c r="L447" s="3"/>
      <c r="R447" s="3"/>
      <c r="W447" s="4"/>
    </row>
    <row r="448" ht="15.75" customHeight="1">
      <c r="A448" s="1"/>
      <c r="B448" s="2"/>
      <c r="G448" s="3"/>
      <c r="H448" s="3"/>
      <c r="L448" s="3"/>
      <c r="R448" s="3"/>
      <c r="W448" s="4"/>
    </row>
    <row r="449" ht="15.75" customHeight="1">
      <c r="A449" s="1"/>
      <c r="B449" s="2"/>
      <c r="G449" s="3"/>
      <c r="H449" s="3"/>
      <c r="L449" s="3"/>
      <c r="R449" s="3"/>
      <c r="W449" s="4"/>
    </row>
    <row r="450" ht="15.75" customHeight="1">
      <c r="A450" s="1"/>
      <c r="B450" s="2"/>
      <c r="G450" s="3"/>
      <c r="H450" s="3"/>
      <c r="L450" s="3"/>
      <c r="R450" s="3"/>
      <c r="W450" s="4"/>
    </row>
    <row r="451" ht="15.75" customHeight="1">
      <c r="A451" s="1"/>
      <c r="B451" s="2"/>
      <c r="G451" s="3"/>
      <c r="H451" s="3"/>
      <c r="L451" s="3"/>
      <c r="R451" s="3"/>
      <c r="W451" s="4"/>
    </row>
    <row r="452" ht="15.75" customHeight="1">
      <c r="A452" s="1"/>
      <c r="B452" s="2"/>
      <c r="G452" s="3"/>
      <c r="H452" s="3"/>
      <c r="L452" s="3"/>
      <c r="R452" s="3"/>
      <c r="W452" s="4"/>
    </row>
    <row r="453" ht="15.75" customHeight="1">
      <c r="A453" s="1"/>
      <c r="B453" s="2"/>
      <c r="G453" s="3"/>
      <c r="H453" s="3"/>
      <c r="L453" s="3"/>
      <c r="R453" s="3"/>
      <c r="W453" s="4"/>
    </row>
    <row r="454" ht="15.75" customHeight="1">
      <c r="A454" s="1"/>
      <c r="B454" s="2"/>
      <c r="G454" s="3"/>
      <c r="H454" s="3"/>
      <c r="L454" s="3"/>
      <c r="R454" s="3"/>
      <c r="W454" s="4"/>
    </row>
    <row r="455" ht="15.75" customHeight="1">
      <c r="A455" s="1"/>
      <c r="B455" s="2"/>
      <c r="G455" s="3"/>
      <c r="H455" s="3"/>
      <c r="L455" s="3"/>
      <c r="R455" s="3"/>
      <c r="W455" s="4"/>
    </row>
    <row r="456" ht="15.75" customHeight="1">
      <c r="A456" s="1"/>
      <c r="B456" s="2"/>
      <c r="G456" s="3"/>
      <c r="H456" s="3"/>
      <c r="L456" s="3"/>
      <c r="R456" s="3"/>
      <c r="W456" s="4"/>
    </row>
    <row r="457" ht="15.75" customHeight="1">
      <c r="A457" s="1"/>
      <c r="B457" s="2"/>
      <c r="G457" s="3"/>
      <c r="H457" s="3"/>
      <c r="L457" s="3"/>
      <c r="R457" s="3"/>
      <c r="W457" s="4"/>
    </row>
    <row r="458" ht="15.75" customHeight="1">
      <c r="A458" s="1"/>
      <c r="B458" s="2"/>
      <c r="G458" s="3"/>
      <c r="H458" s="3"/>
      <c r="L458" s="3"/>
      <c r="R458" s="3"/>
      <c r="W458" s="4"/>
    </row>
    <row r="459" ht="15.75" customHeight="1">
      <c r="A459" s="1"/>
      <c r="B459" s="2"/>
      <c r="G459" s="3"/>
      <c r="H459" s="3"/>
      <c r="L459" s="3"/>
      <c r="R459" s="3"/>
      <c r="W459" s="4"/>
    </row>
    <row r="460" ht="15.75" customHeight="1">
      <c r="A460" s="1"/>
      <c r="B460" s="2"/>
      <c r="G460" s="3"/>
      <c r="H460" s="3"/>
      <c r="L460" s="3"/>
      <c r="R460" s="3"/>
      <c r="W460" s="4"/>
    </row>
    <row r="461" ht="15.75" customHeight="1">
      <c r="A461" s="1"/>
      <c r="B461" s="2"/>
      <c r="G461" s="3"/>
      <c r="H461" s="3"/>
      <c r="L461" s="3"/>
      <c r="R461" s="3"/>
      <c r="W461" s="4"/>
    </row>
    <row r="462" ht="15.75" customHeight="1">
      <c r="A462" s="1"/>
      <c r="B462" s="2"/>
      <c r="G462" s="3"/>
      <c r="H462" s="3"/>
      <c r="L462" s="3"/>
      <c r="R462" s="3"/>
      <c r="W462" s="4"/>
    </row>
    <row r="463" ht="15.75" customHeight="1">
      <c r="A463" s="1"/>
      <c r="B463" s="2"/>
      <c r="G463" s="3"/>
      <c r="H463" s="3"/>
      <c r="L463" s="3"/>
      <c r="R463" s="3"/>
      <c r="W463" s="4"/>
    </row>
    <row r="464" ht="15.75" customHeight="1">
      <c r="A464" s="1"/>
      <c r="B464" s="2"/>
      <c r="G464" s="3"/>
      <c r="H464" s="3"/>
      <c r="L464" s="3"/>
      <c r="R464" s="3"/>
      <c r="W464" s="4"/>
    </row>
    <row r="465" ht="15.75" customHeight="1">
      <c r="A465" s="1"/>
      <c r="B465" s="2"/>
      <c r="G465" s="3"/>
      <c r="H465" s="3"/>
      <c r="L465" s="3"/>
      <c r="R465" s="3"/>
      <c r="W465" s="4"/>
    </row>
    <row r="466" ht="15.75" customHeight="1">
      <c r="A466" s="1"/>
      <c r="B466" s="2"/>
      <c r="G466" s="3"/>
      <c r="H466" s="3"/>
      <c r="L466" s="3"/>
      <c r="R466" s="3"/>
      <c r="W466" s="4"/>
    </row>
    <row r="467" ht="15.75" customHeight="1">
      <c r="A467" s="1"/>
      <c r="B467" s="2"/>
      <c r="G467" s="3"/>
      <c r="H467" s="3"/>
      <c r="L467" s="3"/>
      <c r="R467" s="3"/>
      <c r="W467" s="4"/>
    </row>
    <row r="468" ht="15.75" customHeight="1">
      <c r="A468" s="1"/>
      <c r="B468" s="2"/>
      <c r="G468" s="3"/>
      <c r="H468" s="3"/>
      <c r="L468" s="3"/>
      <c r="R468" s="3"/>
      <c r="W468" s="4"/>
    </row>
    <row r="469" ht="15.75" customHeight="1">
      <c r="A469" s="1"/>
      <c r="B469" s="2"/>
      <c r="G469" s="3"/>
      <c r="H469" s="3"/>
      <c r="L469" s="3"/>
      <c r="R469" s="3"/>
      <c r="W469" s="4"/>
    </row>
    <row r="470" ht="15.75" customHeight="1">
      <c r="A470" s="1"/>
      <c r="B470" s="2"/>
      <c r="G470" s="3"/>
      <c r="H470" s="3"/>
      <c r="L470" s="3"/>
      <c r="R470" s="3"/>
      <c r="W470" s="4"/>
    </row>
    <row r="471" ht="15.75" customHeight="1">
      <c r="A471" s="1"/>
      <c r="B471" s="2"/>
      <c r="G471" s="3"/>
      <c r="H471" s="3"/>
      <c r="L471" s="3"/>
      <c r="R471" s="3"/>
      <c r="W471" s="4"/>
    </row>
    <row r="472" ht="15.75" customHeight="1">
      <c r="A472" s="1"/>
      <c r="B472" s="2"/>
      <c r="G472" s="3"/>
      <c r="H472" s="3"/>
      <c r="L472" s="3"/>
      <c r="R472" s="3"/>
      <c r="W472" s="4"/>
    </row>
    <row r="473" ht="15.75" customHeight="1">
      <c r="A473" s="1"/>
      <c r="B473" s="2"/>
      <c r="G473" s="3"/>
      <c r="H473" s="3"/>
      <c r="L473" s="3"/>
      <c r="R473" s="3"/>
      <c r="W473" s="4"/>
    </row>
    <row r="474" ht="15.75" customHeight="1">
      <c r="A474" s="1"/>
      <c r="B474" s="2"/>
      <c r="G474" s="3"/>
      <c r="H474" s="3"/>
      <c r="L474" s="3"/>
      <c r="R474" s="3"/>
      <c r="W474" s="4"/>
    </row>
    <row r="475" ht="15.75" customHeight="1">
      <c r="A475" s="1"/>
      <c r="B475" s="2"/>
      <c r="G475" s="3"/>
      <c r="H475" s="3"/>
      <c r="L475" s="3"/>
      <c r="R475" s="3"/>
      <c r="W475" s="4"/>
    </row>
    <row r="476" ht="15.75" customHeight="1">
      <c r="A476" s="1"/>
      <c r="B476" s="2"/>
      <c r="G476" s="3"/>
      <c r="H476" s="3"/>
      <c r="L476" s="3"/>
      <c r="R476" s="3"/>
      <c r="W476" s="4"/>
    </row>
    <row r="477" ht="15.75" customHeight="1">
      <c r="A477" s="1"/>
      <c r="B477" s="2"/>
      <c r="G477" s="3"/>
      <c r="H477" s="3"/>
      <c r="L477" s="3"/>
      <c r="R477" s="3"/>
      <c r="W477" s="4"/>
    </row>
    <row r="478" ht="15.75" customHeight="1">
      <c r="A478" s="1"/>
      <c r="B478" s="2"/>
      <c r="G478" s="3"/>
      <c r="H478" s="3"/>
      <c r="L478" s="3"/>
      <c r="R478" s="3"/>
      <c r="W478" s="4"/>
    </row>
    <row r="479" ht="15.75" customHeight="1">
      <c r="A479" s="1"/>
      <c r="B479" s="2"/>
      <c r="G479" s="3"/>
      <c r="H479" s="3"/>
      <c r="L479" s="3"/>
      <c r="R479" s="3"/>
      <c r="W479" s="4"/>
    </row>
    <row r="480" ht="15.75" customHeight="1">
      <c r="A480" s="1"/>
      <c r="B480" s="2"/>
      <c r="G480" s="3"/>
      <c r="H480" s="3"/>
      <c r="L480" s="3"/>
      <c r="R480" s="3"/>
      <c r="W480" s="4"/>
    </row>
    <row r="481" ht="15.75" customHeight="1">
      <c r="A481" s="1"/>
      <c r="B481" s="2"/>
      <c r="G481" s="3"/>
      <c r="H481" s="3"/>
      <c r="L481" s="3"/>
      <c r="R481" s="3"/>
      <c r="W481" s="4"/>
    </row>
    <row r="482" ht="15.75" customHeight="1">
      <c r="A482" s="1"/>
      <c r="B482" s="2"/>
      <c r="G482" s="3"/>
      <c r="H482" s="3"/>
      <c r="L482" s="3"/>
      <c r="R482" s="3"/>
      <c r="W482" s="4"/>
    </row>
    <row r="483" ht="15.75" customHeight="1">
      <c r="A483" s="1"/>
      <c r="B483" s="2"/>
      <c r="G483" s="3"/>
      <c r="H483" s="3"/>
      <c r="L483" s="3"/>
      <c r="R483" s="3"/>
      <c r="W483" s="4"/>
    </row>
    <row r="484" ht="15.75" customHeight="1">
      <c r="A484" s="1"/>
      <c r="B484" s="2"/>
      <c r="G484" s="3"/>
      <c r="H484" s="3"/>
      <c r="L484" s="3"/>
      <c r="R484" s="3"/>
      <c r="W484" s="4"/>
    </row>
    <row r="485" ht="15.75" customHeight="1">
      <c r="A485" s="1"/>
      <c r="B485" s="2"/>
      <c r="G485" s="3"/>
      <c r="H485" s="3"/>
      <c r="L485" s="3"/>
      <c r="R485" s="3"/>
      <c r="W485" s="4"/>
    </row>
    <row r="486" ht="15.75" customHeight="1">
      <c r="A486" s="1"/>
      <c r="B486" s="2"/>
      <c r="G486" s="3"/>
      <c r="H486" s="3"/>
      <c r="L486" s="3"/>
      <c r="R486" s="3"/>
      <c r="W486" s="4"/>
    </row>
    <row r="487" ht="15.75" customHeight="1">
      <c r="A487" s="1"/>
      <c r="B487" s="2"/>
      <c r="G487" s="3"/>
      <c r="H487" s="3"/>
      <c r="L487" s="3"/>
      <c r="R487" s="3"/>
      <c r="W487" s="4"/>
    </row>
    <row r="488" ht="15.75" customHeight="1">
      <c r="A488" s="1"/>
      <c r="B488" s="2"/>
      <c r="G488" s="3"/>
      <c r="H488" s="3"/>
      <c r="L488" s="3"/>
      <c r="R488" s="3"/>
      <c r="W488" s="4"/>
    </row>
    <row r="489" ht="15.75" customHeight="1">
      <c r="A489" s="1"/>
      <c r="B489" s="2"/>
      <c r="G489" s="3"/>
      <c r="H489" s="3"/>
      <c r="L489" s="3"/>
      <c r="R489" s="3"/>
      <c r="W489" s="4"/>
    </row>
    <row r="490" ht="15.75" customHeight="1">
      <c r="A490" s="1"/>
      <c r="B490" s="2"/>
      <c r="G490" s="3"/>
      <c r="H490" s="3"/>
      <c r="L490" s="3"/>
      <c r="R490" s="3"/>
      <c r="W490" s="4"/>
    </row>
    <row r="491" ht="15.75" customHeight="1">
      <c r="A491" s="1"/>
      <c r="B491" s="2"/>
      <c r="G491" s="3"/>
      <c r="H491" s="3"/>
      <c r="L491" s="3"/>
      <c r="R491" s="3"/>
      <c r="W491" s="4"/>
    </row>
    <row r="492" ht="15.75" customHeight="1">
      <c r="A492" s="1"/>
      <c r="B492" s="2"/>
      <c r="G492" s="3"/>
      <c r="H492" s="3"/>
      <c r="L492" s="3"/>
      <c r="R492" s="3"/>
      <c r="W492" s="4"/>
    </row>
    <row r="493" ht="15.75" customHeight="1">
      <c r="A493" s="1"/>
      <c r="B493" s="2"/>
      <c r="G493" s="3"/>
      <c r="H493" s="3"/>
      <c r="L493" s="3"/>
      <c r="R493" s="3"/>
      <c r="W493" s="4"/>
    </row>
    <row r="494" ht="15.75" customHeight="1">
      <c r="A494" s="1"/>
      <c r="B494" s="2"/>
      <c r="G494" s="3"/>
      <c r="H494" s="3"/>
      <c r="L494" s="3"/>
      <c r="R494" s="3"/>
      <c r="W494" s="4"/>
    </row>
    <row r="495" ht="15.75" customHeight="1">
      <c r="A495" s="1"/>
      <c r="B495" s="2"/>
      <c r="G495" s="3"/>
      <c r="H495" s="3"/>
      <c r="L495" s="3"/>
      <c r="R495" s="3"/>
      <c r="W495" s="4"/>
    </row>
    <row r="496" ht="15.75" customHeight="1">
      <c r="A496" s="1"/>
      <c r="B496" s="2"/>
      <c r="G496" s="3"/>
      <c r="H496" s="3"/>
      <c r="L496" s="3"/>
      <c r="R496" s="3"/>
      <c r="W496" s="4"/>
    </row>
    <row r="497" ht="15.75" customHeight="1">
      <c r="A497" s="1"/>
      <c r="B497" s="2"/>
      <c r="G497" s="3"/>
      <c r="H497" s="3"/>
      <c r="L497" s="3"/>
      <c r="R497" s="3"/>
      <c r="W497" s="4"/>
    </row>
    <row r="498" ht="15.75" customHeight="1">
      <c r="A498" s="1"/>
      <c r="B498" s="2"/>
      <c r="G498" s="3"/>
      <c r="H498" s="3"/>
      <c r="L498" s="3"/>
      <c r="R498" s="3"/>
      <c r="W498" s="4"/>
    </row>
    <row r="499" ht="15.75" customHeight="1">
      <c r="A499" s="1"/>
      <c r="B499" s="2"/>
      <c r="G499" s="3"/>
      <c r="H499" s="3"/>
      <c r="L499" s="3"/>
      <c r="R499" s="3"/>
      <c r="W499" s="4"/>
    </row>
    <row r="500" ht="15.75" customHeight="1">
      <c r="A500" s="1"/>
      <c r="B500" s="2"/>
      <c r="G500" s="3"/>
      <c r="H500" s="3"/>
      <c r="L500" s="3"/>
      <c r="R500" s="3"/>
      <c r="W500" s="4"/>
    </row>
    <row r="501" ht="15.75" customHeight="1">
      <c r="A501" s="1"/>
      <c r="B501" s="2"/>
      <c r="G501" s="3"/>
      <c r="H501" s="3"/>
      <c r="L501" s="3"/>
      <c r="R501" s="3"/>
      <c r="W501" s="4"/>
    </row>
    <row r="502" ht="15.75" customHeight="1">
      <c r="A502" s="1"/>
      <c r="B502" s="2"/>
      <c r="G502" s="3"/>
      <c r="H502" s="3"/>
      <c r="L502" s="3"/>
      <c r="R502" s="3"/>
      <c r="W502" s="4"/>
    </row>
    <row r="503" ht="15.75" customHeight="1">
      <c r="A503" s="1"/>
      <c r="B503" s="2"/>
      <c r="G503" s="3"/>
      <c r="H503" s="3"/>
      <c r="L503" s="3"/>
      <c r="R503" s="3"/>
      <c r="W503" s="4"/>
    </row>
    <row r="504" ht="15.75" customHeight="1">
      <c r="A504" s="1"/>
      <c r="B504" s="2"/>
      <c r="G504" s="3"/>
      <c r="H504" s="3"/>
      <c r="L504" s="3"/>
      <c r="R504" s="3"/>
      <c r="W504" s="4"/>
    </row>
    <row r="505" ht="15.75" customHeight="1">
      <c r="A505" s="1"/>
      <c r="B505" s="2"/>
      <c r="G505" s="3"/>
      <c r="H505" s="3"/>
      <c r="L505" s="3"/>
      <c r="R505" s="3"/>
      <c r="W505" s="4"/>
    </row>
    <row r="506" ht="15.75" customHeight="1">
      <c r="A506" s="1"/>
      <c r="B506" s="2"/>
      <c r="G506" s="3"/>
      <c r="H506" s="3"/>
      <c r="L506" s="3"/>
      <c r="R506" s="3"/>
      <c r="W506" s="4"/>
    </row>
    <row r="507" ht="15.75" customHeight="1">
      <c r="A507" s="1"/>
      <c r="B507" s="2"/>
      <c r="G507" s="3"/>
      <c r="H507" s="3"/>
      <c r="L507" s="3"/>
      <c r="R507" s="3"/>
      <c r="W507" s="4"/>
    </row>
    <row r="508" ht="15.75" customHeight="1">
      <c r="A508" s="1"/>
      <c r="B508" s="2"/>
      <c r="G508" s="3"/>
      <c r="H508" s="3"/>
      <c r="L508" s="3"/>
      <c r="R508" s="3"/>
      <c r="W508" s="4"/>
    </row>
    <row r="509" ht="15.75" customHeight="1">
      <c r="A509" s="1"/>
      <c r="B509" s="2"/>
      <c r="G509" s="3"/>
      <c r="H509" s="3"/>
      <c r="L509" s="3"/>
      <c r="R509" s="3"/>
      <c r="W509" s="4"/>
    </row>
    <row r="510" ht="15.75" customHeight="1">
      <c r="A510" s="1"/>
      <c r="B510" s="2"/>
      <c r="G510" s="3"/>
      <c r="H510" s="3"/>
      <c r="L510" s="3"/>
      <c r="R510" s="3"/>
      <c r="W510" s="4"/>
    </row>
    <row r="511" ht="15.75" customHeight="1">
      <c r="A511" s="1"/>
      <c r="B511" s="2"/>
      <c r="G511" s="3"/>
      <c r="H511" s="3"/>
      <c r="L511" s="3"/>
      <c r="R511" s="3"/>
      <c r="W511" s="4"/>
    </row>
    <row r="512" ht="15.75" customHeight="1">
      <c r="A512" s="1"/>
      <c r="B512" s="2"/>
      <c r="G512" s="3"/>
      <c r="H512" s="3"/>
      <c r="L512" s="3"/>
      <c r="R512" s="3"/>
      <c r="W512" s="4"/>
    </row>
    <row r="513" ht="15.75" customHeight="1">
      <c r="A513" s="1"/>
      <c r="B513" s="2"/>
      <c r="G513" s="3"/>
      <c r="H513" s="3"/>
      <c r="L513" s="3"/>
      <c r="R513" s="3"/>
      <c r="W513" s="4"/>
    </row>
    <row r="514" ht="15.75" customHeight="1">
      <c r="A514" s="1"/>
      <c r="B514" s="2"/>
      <c r="G514" s="3"/>
      <c r="H514" s="3"/>
      <c r="L514" s="3"/>
      <c r="R514" s="3"/>
      <c r="W514" s="4"/>
    </row>
    <row r="515" ht="15.75" customHeight="1">
      <c r="A515" s="1"/>
      <c r="B515" s="2"/>
      <c r="G515" s="3"/>
      <c r="H515" s="3"/>
      <c r="L515" s="3"/>
      <c r="R515" s="3"/>
      <c r="W515" s="4"/>
    </row>
    <row r="516" ht="15.75" customHeight="1">
      <c r="A516" s="1"/>
      <c r="B516" s="2"/>
      <c r="G516" s="3"/>
      <c r="H516" s="3"/>
      <c r="L516" s="3"/>
      <c r="R516" s="3"/>
      <c r="W516" s="4"/>
    </row>
    <row r="517" ht="15.75" customHeight="1">
      <c r="A517" s="1"/>
      <c r="B517" s="2"/>
      <c r="G517" s="3"/>
      <c r="H517" s="3"/>
      <c r="L517" s="3"/>
      <c r="R517" s="3"/>
      <c r="W517" s="4"/>
    </row>
    <row r="518" ht="15.75" customHeight="1">
      <c r="A518" s="1"/>
      <c r="B518" s="2"/>
      <c r="G518" s="3"/>
      <c r="H518" s="3"/>
      <c r="L518" s="3"/>
      <c r="R518" s="3"/>
      <c r="W518" s="4"/>
    </row>
    <row r="519" ht="15.75" customHeight="1">
      <c r="A519" s="1"/>
      <c r="B519" s="2"/>
      <c r="G519" s="3"/>
      <c r="H519" s="3"/>
      <c r="L519" s="3"/>
      <c r="R519" s="3"/>
      <c r="W519" s="4"/>
    </row>
    <row r="520" ht="15.75" customHeight="1">
      <c r="A520" s="1"/>
      <c r="B520" s="2"/>
      <c r="G520" s="3"/>
      <c r="H520" s="3"/>
      <c r="L520" s="3"/>
      <c r="R520" s="3"/>
      <c r="W520" s="4"/>
    </row>
    <row r="521" ht="15.75" customHeight="1">
      <c r="A521" s="1"/>
      <c r="B521" s="2"/>
      <c r="G521" s="3"/>
      <c r="H521" s="3"/>
      <c r="L521" s="3"/>
      <c r="R521" s="3"/>
      <c r="W521" s="4"/>
    </row>
    <row r="522" ht="15.75" customHeight="1">
      <c r="A522" s="1"/>
      <c r="B522" s="2"/>
      <c r="G522" s="3"/>
      <c r="H522" s="3"/>
      <c r="L522" s="3"/>
      <c r="R522" s="3"/>
      <c r="W522" s="4"/>
    </row>
    <row r="523" ht="15.75" customHeight="1">
      <c r="A523" s="1"/>
      <c r="B523" s="2"/>
      <c r="G523" s="3"/>
      <c r="H523" s="3"/>
      <c r="L523" s="3"/>
      <c r="R523" s="3"/>
      <c r="W523" s="4"/>
    </row>
    <row r="524" ht="15.75" customHeight="1">
      <c r="A524" s="1"/>
      <c r="B524" s="2"/>
      <c r="G524" s="3"/>
      <c r="H524" s="3"/>
      <c r="L524" s="3"/>
      <c r="R524" s="3"/>
      <c r="W524" s="4"/>
    </row>
    <row r="525" ht="15.75" customHeight="1">
      <c r="A525" s="1"/>
      <c r="B525" s="2"/>
      <c r="G525" s="3"/>
      <c r="H525" s="3"/>
      <c r="L525" s="3"/>
      <c r="R525" s="3"/>
      <c r="W525" s="4"/>
    </row>
    <row r="526" ht="15.75" customHeight="1">
      <c r="A526" s="1"/>
      <c r="B526" s="2"/>
      <c r="G526" s="3"/>
      <c r="H526" s="3"/>
      <c r="L526" s="3"/>
      <c r="R526" s="3"/>
      <c r="W526" s="4"/>
    </row>
    <row r="527" ht="15.75" customHeight="1">
      <c r="A527" s="1"/>
      <c r="B527" s="2"/>
      <c r="G527" s="3"/>
      <c r="H527" s="3"/>
      <c r="L527" s="3"/>
      <c r="R527" s="3"/>
      <c r="W527" s="4"/>
    </row>
    <row r="528" ht="15.75" customHeight="1">
      <c r="A528" s="1"/>
      <c r="B528" s="2"/>
      <c r="G528" s="3"/>
      <c r="H528" s="3"/>
      <c r="L528" s="3"/>
      <c r="R528" s="3"/>
      <c r="W528" s="4"/>
    </row>
    <row r="529" ht="15.75" customHeight="1">
      <c r="A529" s="1"/>
      <c r="B529" s="2"/>
      <c r="G529" s="3"/>
      <c r="H529" s="3"/>
      <c r="L529" s="3"/>
      <c r="R529" s="3"/>
      <c r="W529" s="4"/>
    </row>
    <row r="530" ht="15.75" customHeight="1">
      <c r="A530" s="1"/>
      <c r="B530" s="2"/>
      <c r="G530" s="3"/>
      <c r="H530" s="3"/>
      <c r="L530" s="3"/>
      <c r="R530" s="3"/>
      <c r="W530" s="4"/>
    </row>
    <row r="531" ht="15.75" customHeight="1">
      <c r="A531" s="1"/>
      <c r="B531" s="2"/>
      <c r="G531" s="3"/>
      <c r="H531" s="3"/>
      <c r="L531" s="3"/>
      <c r="R531" s="3"/>
      <c r="W531" s="4"/>
    </row>
    <row r="532" ht="15.75" customHeight="1">
      <c r="A532" s="1"/>
      <c r="B532" s="2"/>
      <c r="G532" s="3"/>
      <c r="H532" s="3"/>
      <c r="L532" s="3"/>
      <c r="R532" s="3"/>
      <c r="W532" s="4"/>
    </row>
    <row r="533" ht="15.75" customHeight="1">
      <c r="A533" s="1"/>
      <c r="B533" s="2"/>
      <c r="G533" s="3"/>
      <c r="H533" s="3"/>
      <c r="L533" s="3"/>
      <c r="R533" s="3"/>
      <c r="W533" s="4"/>
    </row>
    <row r="534" ht="15.75" customHeight="1">
      <c r="A534" s="1"/>
      <c r="B534" s="2"/>
      <c r="G534" s="3"/>
      <c r="H534" s="3"/>
      <c r="L534" s="3"/>
      <c r="R534" s="3"/>
      <c r="W534" s="4"/>
    </row>
    <row r="535" ht="15.75" customHeight="1">
      <c r="A535" s="1"/>
      <c r="B535" s="2"/>
      <c r="G535" s="3"/>
      <c r="H535" s="3"/>
      <c r="L535" s="3"/>
      <c r="R535" s="3"/>
      <c r="W535" s="4"/>
    </row>
    <row r="536" ht="15.75" customHeight="1">
      <c r="A536" s="1"/>
      <c r="B536" s="2"/>
      <c r="G536" s="3"/>
      <c r="H536" s="3"/>
      <c r="L536" s="3"/>
      <c r="R536" s="3"/>
      <c r="W536" s="4"/>
    </row>
    <row r="537" ht="15.75" customHeight="1">
      <c r="A537" s="1"/>
      <c r="B537" s="2"/>
      <c r="G537" s="3"/>
      <c r="H537" s="3"/>
      <c r="L537" s="3"/>
      <c r="R537" s="3"/>
      <c r="W537" s="4"/>
    </row>
    <row r="538" ht="15.75" customHeight="1">
      <c r="A538" s="1"/>
      <c r="B538" s="2"/>
      <c r="G538" s="3"/>
      <c r="H538" s="3"/>
      <c r="L538" s="3"/>
      <c r="R538" s="3"/>
      <c r="W538" s="4"/>
    </row>
    <row r="539" ht="15.75" customHeight="1">
      <c r="A539" s="1"/>
      <c r="B539" s="2"/>
      <c r="G539" s="3"/>
      <c r="H539" s="3"/>
      <c r="L539" s="3"/>
      <c r="R539" s="3"/>
      <c r="W539" s="4"/>
    </row>
    <row r="540" ht="15.75" customHeight="1">
      <c r="A540" s="1"/>
      <c r="B540" s="2"/>
      <c r="G540" s="3"/>
      <c r="H540" s="3"/>
      <c r="L540" s="3"/>
      <c r="R540" s="3"/>
      <c r="W540" s="4"/>
    </row>
    <row r="541" ht="15.75" customHeight="1">
      <c r="A541" s="1"/>
      <c r="B541" s="2"/>
      <c r="G541" s="3"/>
      <c r="H541" s="3"/>
      <c r="L541" s="3"/>
      <c r="R541" s="3"/>
      <c r="W541" s="4"/>
    </row>
    <row r="542" ht="15.75" customHeight="1">
      <c r="A542" s="1"/>
      <c r="B542" s="2"/>
      <c r="G542" s="3"/>
      <c r="H542" s="3"/>
      <c r="L542" s="3"/>
      <c r="R542" s="3"/>
      <c r="W542" s="4"/>
    </row>
    <row r="543" ht="15.75" customHeight="1">
      <c r="A543" s="1"/>
      <c r="B543" s="2"/>
      <c r="G543" s="3"/>
      <c r="H543" s="3"/>
      <c r="L543" s="3"/>
      <c r="R543" s="3"/>
      <c r="W543" s="4"/>
    </row>
    <row r="544" ht="15.75" customHeight="1">
      <c r="A544" s="1"/>
      <c r="B544" s="2"/>
      <c r="G544" s="3"/>
      <c r="H544" s="3"/>
      <c r="L544" s="3"/>
      <c r="R544" s="3"/>
      <c r="W544" s="4"/>
    </row>
    <row r="545" ht="15.75" customHeight="1">
      <c r="A545" s="1"/>
      <c r="B545" s="2"/>
      <c r="G545" s="3"/>
      <c r="H545" s="3"/>
      <c r="L545" s="3"/>
      <c r="R545" s="3"/>
      <c r="W545" s="4"/>
    </row>
    <row r="546" ht="15.75" customHeight="1">
      <c r="A546" s="1"/>
      <c r="B546" s="2"/>
      <c r="G546" s="3"/>
      <c r="H546" s="3"/>
      <c r="L546" s="3"/>
      <c r="R546" s="3"/>
      <c r="W546" s="4"/>
    </row>
    <row r="547" ht="15.75" customHeight="1">
      <c r="A547" s="1"/>
      <c r="B547" s="2"/>
      <c r="G547" s="3"/>
      <c r="H547" s="3"/>
      <c r="L547" s="3"/>
      <c r="R547" s="3"/>
      <c r="W547" s="4"/>
    </row>
    <row r="548" ht="15.75" customHeight="1">
      <c r="A548" s="1"/>
      <c r="B548" s="2"/>
      <c r="G548" s="3"/>
      <c r="H548" s="3"/>
      <c r="L548" s="3"/>
      <c r="R548" s="3"/>
      <c r="W548" s="4"/>
    </row>
    <row r="549" ht="15.75" customHeight="1">
      <c r="A549" s="1"/>
      <c r="B549" s="2"/>
      <c r="G549" s="3"/>
      <c r="H549" s="3"/>
      <c r="L549" s="3"/>
      <c r="R549" s="3"/>
      <c r="W549" s="4"/>
    </row>
    <row r="550" ht="15.75" customHeight="1">
      <c r="A550" s="1"/>
      <c r="B550" s="2"/>
      <c r="G550" s="3"/>
      <c r="H550" s="3"/>
      <c r="L550" s="3"/>
      <c r="R550" s="3"/>
      <c r="W550" s="4"/>
    </row>
    <row r="551" ht="15.75" customHeight="1">
      <c r="A551" s="1"/>
      <c r="B551" s="2"/>
      <c r="G551" s="3"/>
      <c r="H551" s="3"/>
      <c r="L551" s="3"/>
      <c r="R551" s="3"/>
      <c r="W551" s="4"/>
    </row>
    <row r="552" ht="15.75" customHeight="1">
      <c r="A552" s="1"/>
      <c r="B552" s="2"/>
      <c r="G552" s="3"/>
      <c r="H552" s="3"/>
      <c r="L552" s="3"/>
      <c r="R552" s="3"/>
      <c r="W552" s="4"/>
    </row>
    <row r="553" ht="15.75" customHeight="1">
      <c r="A553" s="1"/>
      <c r="B553" s="2"/>
      <c r="G553" s="3"/>
      <c r="H553" s="3"/>
      <c r="L553" s="3"/>
      <c r="R553" s="3"/>
      <c r="W553" s="4"/>
    </row>
    <row r="554" ht="15.75" customHeight="1">
      <c r="A554" s="1"/>
      <c r="B554" s="2"/>
      <c r="G554" s="3"/>
      <c r="H554" s="3"/>
      <c r="L554" s="3"/>
      <c r="R554" s="3"/>
      <c r="W554" s="4"/>
    </row>
    <row r="555" ht="15.75" customHeight="1">
      <c r="A555" s="1"/>
      <c r="B555" s="2"/>
      <c r="G555" s="3"/>
      <c r="H555" s="3"/>
      <c r="L555" s="3"/>
      <c r="R555" s="3"/>
      <c r="W555" s="4"/>
    </row>
    <row r="556" ht="15.75" customHeight="1">
      <c r="A556" s="1"/>
      <c r="B556" s="2"/>
      <c r="G556" s="3"/>
      <c r="H556" s="3"/>
      <c r="L556" s="3"/>
      <c r="R556" s="3"/>
      <c r="W556" s="4"/>
    </row>
    <row r="557" ht="15.75" customHeight="1">
      <c r="A557" s="1"/>
      <c r="B557" s="2"/>
      <c r="G557" s="3"/>
      <c r="H557" s="3"/>
      <c r="L557" s="3"/>
      <c r="R557" s="3"/>
      <c r="W557" s="4"/>
    </row>
    <row r="558" ht="15.75" customHeight="1">
      <c r="A558" s="1"/>
      <c r="B558" s="2"/>
      <c r="G558" s="3"/>
      <c r="H558" s="3"/>
      <c r="L558" s="3"/>
      <c r="R558" s="3"/>
      <c r="W558" s="4"/>
    </row>
    <row r="559" ht="15.75" customHeight="1">
      <c r="A559" s="1"/>
      <c r="B559" s="2"/>
      <c r="G559" s="3"/>
      <c r="H559" s="3"/>
      <c r="L559" s="3"/>
      <c r="R559" s="3"/>
      <c r="W559" s="4"/>
    </row>
    <row r="560" ht="15.75" customHeight="1">
      <c r="A560" s="1"/>
      <c r="B560" s="2"/>
      <c r="G560" s="3"/>
      <c r="H560" s="3"/>
      <c r="L560" s="3"/>
      <c r="R560" s="3"/>
      <c r="W560" s="4"/>
    </row>
    <row r="561" ht="15.75" customHeight="1">
      <c r="A561" s="1"/>
      <c r="B561" s="2"/>
      <c r="G561" s="3"/>
      <c r="H561" s="3"/>
      <c r="L561" s="3"/>
      <c r="R561" s="3"/>
      <c r="W561" s="4"/>
    </row>
    <row r="562" ht="15.75" customHeight="1">
      <c r="A562" s="1"/>
      <c r="B562" s="2"/>
      <c r="G562" s="3"/>
      <c r="H562" s="3"/>
      <c r="L562" s="3"/>
      <c r="R562" s="3"/>
      <c r="W562" s="4"/>
    </row>
    <row r="563" ht="15.75" customHeight="1">
      <c r="A563" s="1"/>
      <c r="B563" s="2"/>
      <c r="G563" s="3"/>
      <c r="H563" s="3"/>
      <c r="L563" s="3"/>
      <c r="R563" s="3"/>
      <c r="W563" s="4"/>
    </row>
    <row r="564" ht="15.75" customHeight="1">
      <c r="A564" s="1"/>
      <c r="B564" s="2"/>
      <c r="G564" s="3"/>
      <c r="H564" s="3"/>
      <c r="L564" s="3"/>
      <c r="R564" s="3"/>
      <c r="W564" s="4"/>
    </row>
    <row r="565" ht="15.75" customHeight="1">
      <c r="A565" s="1"/>
      <c r="B565" s="2"/>
      <c r="G565" s="3"/>
      <c r="H565" s="3"/>
      <c r="L565" s="3"/>
      <c r="R565" s="3"/>
      <c r="W565" s="4"/>
    </row>
    <row r="566" ht="15.75" customHeight="1">
      <c r="A566" s="1"/>
      <c r="B566" s="2"/>
      <c r="G566" s="3"/>
      <c r="H566" s="3"/>
      <c r="L566" s="3"/>
      <c r="R566" s="3"/>
      <c r="W566" s="4"/>
    </row>
    <row r="567" ht="15.75" customHeight="1">
      <c r="A567" s="1"/>
      <c r="B567" s="2"/>
      <c r="G567" s="3"/>
      <c r="H567" s="3"/>
      <c r="L567" s="3"/>
      <c r="R567" s="3"/>
      <c r="W567" s="4"/>
    </row>
    <row r="568" ht="15.75" customHeight="1">
      <c r="A568" s="1"/>
      <c r="B568" s="2"/>
      <c r="G568" s="3"/>
      <c r="H568" s="3"/>
      <c r="L568" s="3"/>
      <c r="R568" s="3"/>
      <c r="W568" s="4"/>
    </row>
    <row r="569" ht="15.75" customHeight="1">
      <c r="A569" s="1"/>
      <c r="B569" s="2"/>
      <c r="G569" s="3"/>
      <c r="H569" s="3"/>
      <c r="L569" s="3"/>
      <c r="R569" s="3"/>
      <c r="W569" s="4"/>
    </row>
    <row r="570" ht="15.75" customHeight="1">
      <c r="A570" s="1"/>
      <c r="B570" s="2"/>
      <c r="G570" s="3"/>
      <c r="H570" s="3"/>
      <c r="L570" s="3"/>
      <c r="R570" s="3"/>
      <c r="W570" s="4"/>
    </row>
    <row r="571" ht="15.75" customHeight="1">
      <c r="A571" s="1"/>
      <c r="B571" s="2"/>
      <c r="G571" s="3"/>
      <c r="H571" s="3"/>
      <c r="L571" s="3"/>
      <c r="R571" s="3"/>
      <c r="W571" s="4"/>
    </row>
    <row r="572" ht="15.75" customHeight="1">
      <c r="A572" s="1"/>
      <c r="B572" s="2"/>
      <c r="G572" s="3"/>
      <c r="H572" s="3"/>
      <c r="L572" s="3"/>
      <c r="R572" s="3"/>
      <c r="W572" s="4"/>
    </row>
    <row r="573" ht="15.75" customHeight="1">
      <c r="A573" s="1"/>
      <c r="B573" s="2"/>
      <c r="G573" s="3"/>
      <c r="H573" s="3"/>
      <c r="L573" s="3"/>
      <c r="R573" s="3"/>
      <c r="W573" s="4"/>
    </row>
    <row r="574" ht="15.75" customHeight="1">
      <c r="A574" s="1"/>
      <c r="B574" s="2"/>
      <c r="G574" s="3"/>
      <c r="H574" s="3"/>
      <c r="L574" s="3"/>
      <c r="R574" s="3"/>
      <c r="W574" s="4"/>
    </row>
    <row r="575" ht="15.75" customHeight="1">
      <c r="A575" s="1"/>
      <c r="B575" s="2"/>
      <c r="G575" s="3"/>
      <c r="H575" s="3"/>
      <c r="L575" s="3"/>
      <c r="R575" s="3"/>
      <c r="W575" s="4"/>
    </row>
    <row r="576" ht="15.75" customHeight="1">
      <c r="A576" s="1"/>
      <c r="B576" s="2"/>
      <c r="G576" s="3"/>
      <c r="H576" s="3"/>
      <c r="L576" s="3"/>
      <c r="R576" s="3"/>
      <c r="W576" s="4"/>
    </row>
    <row r="577" ht="15.75" customHeight="1">
      <c r="A577" s="1"/>
      <c r="B577" s="2"/>
      <c r="G577" s="3"/>
      <c r="H577" s="3"/>
      <c r="L577" s="3"/>
      <c r="R577" s="3"/>
      <c r="W577" s="4"/>
    </row>
    <row r="578" ht="15.75" customHeight="1">
      <c r="A578" s="1"/>
      <c r="B578" s="2"/>
      <c r="G578" s="3"/>
      <c r="H578" s="3"/>
      <c r="L578" s="3"/>
      <c r="R578" s="3"/>
      <c r="W578" s="4"/>
    </row>
    <row r="579" ht="15.75" customHeight="1">
      <c r="A579" s="1"/>
      <c r="B579" s="2"/>
      <c r="G579" s="3"/>
      <c r="H579" s="3"/>
      <c r="L579" s="3"/>
      <c r="R579" s="3"/>
      <c r="W579" s="4"/>
    </row>
    <row r="580" ht="15.75" customHeight="1">
      <c r="A580" s="1"/>
      <c r="B580" s="2"/>
      <c r="G580" s="3"/>
      <c r="H580" s="3"/>
      <c r="L580" s="3"/>
      <c r="R580" s="3"/>
      <c r="W580" s="4"/>
    </row>
    <row r="581" ht="15.75" customHeight="1">
      <c r="A581" s="1"/>
      <c r="B581" s="2"/>
      <c r="G581" s="3"/>
      <c r="H581" s="3"/>
      <c r="L581" s="3"/>
      <c r="R581" s="3"/>
      <c r="W581" s="4"/>
    </row>
    <row r="582" ht="15.75" customHeight="1">
      <c r="A582" s="1"/>
      <c r="B582" s="2"/>
      <c r="G582" s="3"/>
      <c r="H582" s="3"/>
      <c r="L582" s="3"/>
      <c r="R582" s="3"/>
      <c r="W582" s="4"/>
    </row>
    <row r="583" ht="15.75" customHeight="1">
      <c r="A583" s="1"/>
      <c r="B583" s="2"/>
      <c r="G583" s="3"/>
      <c r="H583" s="3"/>
      <c r="L583" s="3"/>
      <c r="R583" s="3"/>
      <c r="W583" s="4"/>
    </row>
    <row r="584" ht="15.75" customHeight="1">
      <c r="A584" s="1"/>
      <c r="B584" s="2"/>
      <c r="G584" s="3"/>
      <c r="H584" s="3"/>
      <c r="L584" s="3"/>
      <c r="R584" s="3"/>
      <c r="W584" s="4"/>
    </row>
    <row r="585" ht="15.75" customHeight="1">
      <c r="A585" s="1"/>
      <c r="B585" s="2"/>
      <c r="G585" s="3"/>
      <c r="H585" s="3"/>
      <c r="L585" s="3"/>
      <c r="R585" s="3"/>
      <c r="W585" s="4"/>
    </row>
    <row r="586" ht="15.75" customHeight="1">
      <c r="A586" s="1"/>
      <c r="B586" s="2"/>
      <c r="G586" s="3"/>
      <c r="H586" s="3"/>
      <c r="L586" s="3"/>
      <c r="R586" s="3"/>
      <c r="W586" s="4"/>
    </row>
    <row r="587" ht="15.75" customHeight="1">
      <c r="A587" s="1"/>
      <c r="B587" s="2"/>
      <c r="G587" s="3"/>
      <c r="H587" s="3"/>
      <c r="L587" s="3"/>
      <c r="R587" s="3"/>
      <c r="W587" s="4"/>
    </row>
    <row r="588" ht="15.75" customHeight="1">
      <c r="A588" s="1"/>
      <c r="B588" s="2"/>
      <c r="G588" s="3"/>
      <c r="H588" s="3"/>
      <c r="L588" s="3"/>
      <c r="R588" s="3"/>
      <c r="W588" s="4"/>
    </row>
    <row r="589" ht="15.75" customHeight="1">
      <c r="A589" s="1"/>
      <c r="B589" s="2"/>
      <c r="G589" s="3"/>
      <c r="H589" s="3"/>
      <c r="L589" s="3"/>
      <c r="R589" s="3"/>
      <c r="W589" s="4"/>
    </row>
    <row r="590" ht="15.75" customHeight="1">
      <c r="A590" s="1"/>
      <c r="B590" s="2"/>
      <c r="G590" s="3"/>
      <c r="H590" s="3"/>
      <c r="L590" s="3"/>
      <c r="R590" s="3"/>
      <c r="W590" s="4"/>
    </row>
    <row r="591" ht="15.75" customHeight="1">
      <c r="A591" s="1"/>
      <c r="B591" s="2"/>
      <c r="G591" s="3"/>
      <c r="H591" s="3"/>
      <c r="L591" s="3"/>
      <c r="R591" s="3"/>
      <c r="W591" s="4"/>
    </row>
    <row r="592" ht="15.75" customHeight="1">
      <c r="A592" s="1"/>
      <c r="B592" s="2"/>
      <c r="G592" s="3"/>
      <c r="H592" s="3"/>
      <c r="L592" s="3"/>
      <c r="R592" s="3"/>
      <c r="W592" s="4"/>
    </row>
    <row r="593" ht="15.75" customHeight="1">
      <c r="A593" s="1"/>
      <c r="B593" s="2"/>
      <c r="G593" s="3"/>
      <c r="H593" s="3"/>
      <c r="L593" s="3"/>
      <c r="R593" s="3"/>
      <c r="W593" s="4"/>
    </row>
    <row r="594" ht="15.75" customHeight="1">
      <c r="A594" s="1"/>
      <c r="B594" s="2"/>
      <c r="G594" s="3"/>
      <c r="H594" s="3"/>
      <c r="L594" s="3"/>
      <c r="R594" s="3"/>
      <c r="W594" s="4"/>
    </row>
    <row r="595" ht="15.75" customHeight="1">
      <c r="A595" s="1"/>
      <c r="B595" s="2"/>
      <c r="G595" s="3"/>
      <c r="H595" s="3"/>
      <c r="L595" s="3"/>
      <c r="R595" s="3"/>
      <c r="W595" s="4"/>
    </row>
    <row r="596" ht="15.75" customHeight="1">
      <c r="A596" s="1"/>
      <c r="B596" s="2"/>
      <c r="G596" s="3"/>
      <c r="H596" s="3"/>
      <c r="L596" s="3"/>
      <c r="R596" s="3"/>
      <c r="W596" s="4"/>
    </row>
    <row r="597" ht="15.75" customHeight="1">
      <c r="A597" s="1"/>
      <c r="B597" s="2"/>
      <c r="G597" s="3"/>
      <c r="H597" s="3"/>
      <c r="L597" s="3"/>
      <c r="R597" s="3"/>
      <c r="W597" s="4"/>
    </row>
    <row r="598" ht="15.75" customHeight="1">
      <c r="A598" s="1"/>
      <c r="B598" s="2"/>
      <c r="G598" s="3"/>
      <c r="H598" s="3"/>
      <c r="L598" s="3"/>
      <c r="R598" s="3"/>
      <c r="W598" s="4"/>
    </row>
    <row r="599" ht="15.75" customHeight="1">
      <c r="A599" s="1"/>
      <c r="B599" s="2"/>
      <c r="G599" s="3"/>
      <c r="H599" s="3"/>
      <c r="L599" s="3"/>
      <c r="R599" s="3"/>
      <c r="W599" s="4"/>
    </row>
    <row r="600" ht="15.75" customHeight="1">
      <c r="A600" s="1"/>
      <c r="B600" s="2"/>
      <c r="G600" s="3"/>
      <c r="H600" s="3"/>
      <c r="L600" s="3"/>
      <c r="R600" s="3"/>
      <c r="W600" s="4"/>
    </row>
    <row r="601" ht="15.75" customHeight="1">
      <c r="A601" s="1"/>
      <c r="B601" s="2"/>
      <c r="G601" s="3"/>
      <c r="H601" s="3"/>
      <c r="L601" s="3"/>
      <c r="R601" s="3"/>
      <c r="W601" s="4"/>
    </row>
    <row r="602" ht="15.75" customHeight="1">
      <c r="A602" s="1"/>
      <c r="B602" s="2"/>
      <c r="G602" s="3"/>
      <c r="H602" s="3"/>
      <c r="L602" s="3"/>
      <c r="R602" s="3"/>
      <c r="W602" s="4"/>
    </row>
    <row r="603" ht="15.75" customHeight="1">
      <c r="A603" s="1"/>
      <c r="B603" s="2"/>
      <c r="G603" s="3"/>
      <c r="H603" s="3"/>
      <c r="L603" s="3"/>
      <c r="R603" s="3"/>
      <c r="W603" s="4"/>
    </row>
    <row r="604" ht="15.75" customHeight="1">
      <c r="A604" s="1"/>
      <c r="B604" s="2"/>
      <c r="G604" s="3"/>
      <c r="H604" s="3"/>
      <c r="L604" s="3"/>
      <c r="R604" s="3"/>
      <c r="W604" s="4"/>
    </row>
    <row r="605" ht="15.75" customHeight="1">
      <c r="A605" s="1"/>
      <c r="B605" s="2"/>
      <c r="G605" s="3"/>
      <c r="H605" s="3"/>
      <c r="L605" s="3"/>
      <c r="R605" s="3"/>
      <c r="W605" s="4"/>
    </row>
    <row r="606" ht="15.75" customHeight="1">
      <c r="A606" s="1"/>
      <c r="B606" s="2"/>
      <c r="G606" s="3"/>
      <c r="H606" s="3"/>
      <c r="L606" s="3"/>
      <c r="R606" s="3"/>
      <c r="W606" s="4"/>
    </row>
    <row r="607" ht="15.75" customHeight="1">
      <c r="A607" s="1"/>
      <c r="B607" s="2"/>
      <c r="G607" s="3"/>
      <c r="H607" s="3"/>
      <c r="L607" s="3"/>
      <c r="R607" s="3"/>
      <c r="W607" s="4"/>
    </row>
    <row r="608" ht="15.75" customHeight="1">
      <c r="A608" s="1"/>
      <c r="B608" s="2"/>
      <c r="G608" s="3"/>
      <c r="H608" s="3"/>
      <c r="L608" s="3"/>
      <c r="R608" s="3"/>
      <c r="W608" s="4"/>
    </row>
    <row r="609" ht="15.75" customHeight="1">
      <c r="A609" s="1"/>
      <c r="B609" s="2"/>
      <c r="G609" s="3"/>
      <c r="H609" s="3"/>
      <c r="L609" s="3"/>
      <c r="R609" s="3"/>
      <c r="W609" s="4"/>
    </row>
    <row r="610" ht="15.75" customHeight="1">
      <c r="A610" s="1"/>
      <c r="B610" s="2"/>
      <c r="G610" s="3"/>
      <c r="H610" s="3"/>
      <c r="L610" s="3"/>
      <c r="R610" s="3"/>
      <c r="W610" s="4"/>
    </row>
    <row r="611" ht="15.75" customHeight="1">
      <c r="A611" s="1"/>
      <c r="B611" s="2"/>
      <c r="G611" s="3"/>
      <c r="H611" s="3"/>
      <c r="L611" s="3"/>
      <c r="R611" s="3"/>
      <c r="W611" s="4"/>
    </row>
    <row r="612" ht="15.75" customHeight="1">
      <c r="A612" s="1"/>
      <c r="B612" s="2"/>
      <c r="G612" s="3"/>
      <c r="H612" s="3"/>
      <c r="L612" s="3"/>
      <c r="R612" s="3"/>
      <c r="W612" s="4"/>
    </row>
    <row r="613" ht="15.75" customHeight="1">
      <c r="A613" s="1"/>
      <c r="B613" s="2"/>
      <c r="G613" s="3"/>
      <c r="H613" s="3"/>
      <c r="L613" s="3"/>
      <c r="R613" s="3"/>
      <c r="W613" s="4"/>
    </row>
    <row r="614" ht="15.75" customHeight="1">
      <c r="A614" s="1"/>
      <c r="B614" s="2"/>
      <c r="G614" s="3"/>
      <c r="H614" s="3"/>
      <c r="L614" s="3"/>
      <c r="R614" s="3"/>
      <c r="W614" s="4"/>
    </row>
    <row r="615" ht="15.75" customHeight="1">
      <c r="A615" s="1"/>
      <c r="B615" s="2"/>
      <c r="G615" s="3"/>
      <c r="H615" s="3"/>
      <c r="L615" s="3"/>
      <c r="R615" s="3"/>
      <c r="W615" s="4"/>
    </row>
    <row r="616" ht="15.75" customHeight="1">
      <c r="A616" s="1"/>
      <c r="B616" s="2"/>
      <c r="G616" s="3"/>
      <c r="H616" s="3"/>
      <c r="L616" s="3"/>
      <c r="R616" s="3"/>
      <c r="W616" s="4"/>
    </row>
    <row r="617" ht="15.75" customHeight="1">
      <c r="A617" s="1"/>
      <c r="B617" s="2"/>
      <c r="G617" s="3"/>
      <c r="H617" s="3"/>
      <c r="L617" s="3"/>
      <c r="R617" s="3"/>
      <c r="W617" s="4"/>
    </row>
    <row r="618" ht="15.75" customHeight="1">
      <c r="A618" s="1"/>
      <c r="B618" s="2"/>
      <c r="G618" s="3"/>
      <c r="H618" s="3"/>
      <c r="L618" s="3"/>
      <c r="R618" s="3"/>
      <c r="W618" s="4"/>
    </row>
    <row r="619" ht="15.75" customHeight="1">
      <c r="A619" s="1"/>
      <c r="B619" s="2"/>
      <c r="G619" s="3"/>
      <c r="H619" s="3"/>
      <c r="L619" s="3"/>
      <c r="R619" s="3"/>
      <c r="W619" s="4"/>
    </row>
    <row r="620" ht="15.75" customHeight="1">
      <c r="A620" s="1"/>
      <c r="B620" s="2"/>
      <c r="G620" s="3"/>
      <c r="H620" s="3"/>
      <c r="L620" s="3"/>
      <c r="R620" s="3"/>
      <c r="W620" s="4"/>
    </row>
    <row r="621" ht="15.75" customHeight="1">
      <c r="A621" s="1"/>
      <c r="B621" s="2"/>
      <c r="G621" s="3"/>
      <c r="H621" s="3"/>
      <c r="L621" s="3"/>
      <c r="R621" s="3"/>
      <c r="W621" s="4"/>
    </row>
    <row r="622" ht="15.75" customHeight="1">
      <c r="A622" s="1"/>
      <c r="B622" s="2"/>
      <c r="G622" s="3"/>
      <c r="H622" s="3"/>
      <c r="L622" s="3"/>
      <c r="R622" s="3"/>
      <c r="W622" s="4"/>
    </row>
    <row r="623" ht="15.75" customHeight="1">
      <c r="A623" s="1"/>
      <c r="B623" s="2"/>
      <c r="G623" s="3"/>
      <c r="H623" s="3"/>
      <c r="L623" s="3"/>
      <c r="R623" s="3"/>
      <c r="W623" s="4"/>
    </row>
    <row r="624" ht="15.75" customHeight="1">
      <c r="A624" s="1"/>
      <c r="B624" s="2"/>
      <c r="G624" s="3"/>
      <c r="H624" s="3"/>
      <c r="L624" s="3"/>
      <c r="R624" s="3"/>
      <c r="W624" s="4"/>
    </row>
    <row r="625" ht="15.75" customHeight="1">
      <c r="A625" s="1"/>
      <c r="B625" s="2"/>
      <c r="G625" s="3"/>
      <c r="H625" s="3"/>
      <c r="L625" s="3"/>
      <c r="R625" s="3"/>
      <c r="W625" s="4"/>
    </row>
    <row r="626" ht="15.75" customHeight="1">
      <c r="A626" s="1"/>
      <c r="B626" s="2"/>
      <c r="G626" s="3"/>
      <c r="H626" s="3"/>
      <c r="L626" s="3"/>
      <c r="R626" s="3"/>
      <c r="W626" s="4"/>
    </row>
    <row r="627" ht="15.75" customHeight="1">
      <c r="A627" s="1"/>
      <c r="B627" s="2"/>
      <c r="G627" s="3"/>
      <c r="H627" s="3"/>
      <c r="L627" s="3"/>
      <c r="R627" s="3"/>
      <c r="W627" s="4"/>
    </row>
    <row r="628" ht="15.75" customHeight="1">
      <c r="A628" s="1"/>
      <c r="B628" s="2"/>
      <c r="G628" s="3"/>
      <c r="H628" s="3"/>
      <c r="L628" s="3"/>
      <c r="R628" s="3"/>
      <c r="W628" s="4"/>
    </row>
    <row r="629" ht="15.75" customHeight="1">
      <c r="A629" s="1"/>
      <c r="B629" s="2"/>
      <c r="G629" s="3"/>
      <c r="H629" s="3"/>
      <c r="L629" s="3"/>
      <c r="R629" s="3"/>
      <c r="W629" s="4"/>
    </row>
    <row r="630" ht="15.75" customHeight="1">
      <c r="A630" s="1"/>
      <c r="B630" s="2"/>
      <c r="G630" s="3"/>
      <c r="H630" s="3"/>
      <c r="L630" s="3"/>
      <c r="R630" s="3"/>
      <c r="W630" s="4"/>
    </row>
    <row r="631" ht="15.75" customHeight="1">
      <c r="A631" s="1"/>
      <c r="B631" s="2"/>
      <c r="G631" s="3"/>
      <c r="H631" s="3"/>
      <c r="L631" s="3"/>
      <c r="R631" s="3"/>
      <c r="W631" s="4"/>
    </row>
    <row r="632" ht="15.75" customHeight="1">
      <c r="A632" s="1"/>
      <c r="B632" s="2"/>
      <c r="G632" s="3"/>
      <c r="H632" s="3"/>
      <c r="L632" s="3"/>
      <c r="R632" s="3"/>
      <c r="W632" s="4"/>
    </row>
    <row r="633" ht="15.75" customHeight="1">
      <c r="A633" s="1"/>
      <c r="B633" s="2"/>
      <c r="G633" s="3"/>
      <c r="H633" s="3"/>
      <c r="L633" s="3"/>
      <c r="R633" s="3"/>
      <c r="W633" s="4"/>
    </row>
    <row r="634" ht="15.75" customHeight="1">
      <c r="A634" s="1"/>
      <c r="B634" s="2"/>
      <c r="G634" s="3"/>
      <c r="H634" s="3"/>
      <c r="L634" s="3"/>
      <c r="R634" s="3"/>
      <c r="W634" s="4"/>
    </row>
    <row r="635" ht="15.75" customHeight="1">
      <c r="A635" s="1"/>
      <c r="B635" s="2"/>
      <c r="G635" s="3"/>
      <c r="H635" s="3"/>
      <c r="L635" s="3"/>
      <c r="R635" s="3"/>
      <c r="W635" s="4"/>
    </row>
    <row r="636" ht="15.75" customHeight="1">
      <c r="A636" s="1"/>
      <c r="B636" s="2"/>
      <c r="G636" s="3"/>
      <c r="H636" s="3"/>
      <c r="L636" s="3"/>
      <c r="R636" s="3"/>
      <c r="W636" s="4"/>
    </row>
    <row r="637" ht="15.75" customHeight="1">
      <c r="A637" s="1"/>
      <c r="B637" s="2"/>
      <c r="G637" s="3"/>
      <c r="H637" s="3"/>
      <c r="L637" s="3"/>
      <c r="R637" s="3"/>
      <c r="W637" s="4"/>
    </row>
    <row r="638" ht="15.75" customHeight="1">
      <c r="A638" s="1"/>
      <c r="B638" s="2"/>
      <c r="G638" s="3"/>
      <c r="H638" s="3"/>
      <c r="L638" s="3"/>
      <c r="R638" s="3"/>
      <c r="W638" s="4"/>
    </row>
    <row r="639" ht="15.75" customHeight="1">
      <c r="A639" s="1"/>
      <c r="B639" s="2"/>
      <c r="G639" s="3"/>
      <c r="H639" s="3"/>
      <c r="L639" s="3"/>
      <c r="R639" s="3"/>
      <c r="W639" s="4"/>
    </row>
    <row r="640" ht="15.75" customHeight="1">
      <c r="A640" s="1"/>
      <c r="B640" s="2"/>
      <c r="G640" s="3"/>
      <c r="H640" s="3"/>
      <c r="L640" s="3"/>
      <c r="R640" s="3"/>
      <c r="W640" s="4"/>
    </row>
    <row r="641" ht="15.75" customHeight="1">
      <c r="A641" s="1"/>
      <c r="B641" s="2"/>
      <c r="G641" s="3"/>
      <c r="H641" s="3"/>
      <c r="L641" s="3"/>
      <c r="R641" s="3"/>
      <c r="W641" s="4"/>
    </row>
    <row r="642" ht="15.75" customHeight="1">
      <c r="A642" s="1"/>
      <c r="B642" s="2"/>
      <c r="G642" s="3"/>
      <c r="H642" s="3"/>
      <c r="L642" s="3"/>
      <c r="R642" s="3"/>
      <c r="W642" s="4"/>
    </row>
    <row r="643" ht="15.75" customHeight="1">
      <c r="A643" s="1"/>
      <c r="B643" s="2"/>
      <c r="G643" s="3"/>
      <c r="H643" s="3"/>
      <c r="L643" s="3"/>
      <c r="R643" s="3"/>
      <c r="W643" s="4"/>
    </row>
    <row r="644" ht="15.75" customHeight="1">
      <c r="A644" s="1"/>
      <c r="B644" s="2"/>
      <c r="G644" s="3"/>
      <c r="H644" s="3"/>
      <c r="L644" s="3"/>
      <c r="R644" s="3"/>
      <c r="W644" s="4"/>
    </row>
    <row r="645" ht="15.75" customHeight="1">
      <c r="A645" s="1"/>
      <c r="B645" s="2"/>
      <c r="G645" s="3"/>
      <c r="H645" s="3"/>
      <c r="L645" s="3"/>
      <c r="R645" s="3"/>
      <c r="W645" s="4"/>
    </row>
    <row r="646" ht="15.75" customHeight="1">
      <c r="A646" s="1"/>
      <c r="B646" s="2"/>
      <c r="G646" s="3"/>
      <c r="H646" s="3"/>
      <c r="L646" s="3"/>
      <c r="R646" s="3"/>
      <c r="W646" s="4"/>
    </row>
    <row r="647" ht="15.75" customHeight="1">
      <c r="A647" s="1"/>
      <c r="B647" s="2"/>
      <c r="G647" s="3"/>
      <c r="H647" s="3"/>
      <c r="L647" s="3"/>
      <c r="R647" s="3"/>
      <c r="W647" s="4"/>
    </row>
    <row r="648" ht="15.75" customHeight="1">
      <c r="A648" s="1"/>
      <c r="B648" s="2"/>
      <c r="G648" s="3"/>
      <c r="H648" s="3"/>
      <c r="L648" s="3"/>
      <c r="R648" s="3"/>
      <c r="W648" s="4"/>
    </row>
    <row r="649" ht="15.75" customHeight="1">
      <c r="A649" s="1"/>
      <c r="B649" s="2"/>
      <c r="G649" s="3"/>
      <c r="H649" s="3"/>
      <c r="L649" s="3"/>
      <c r="R649" s="3"/>
      <c r="W649" s="4"/>
    </row>
    <row r="650" ht="15.75" customHeight="1">
      <c r="A650" s="1"/>
      <c r="B650" s="2"/>
      <c r="G650" s="3"/>
      <c r="H650" s="3"/>
      <c r="L650" s="3"/>
      <c r="R650" s="3"/>
      <c r="W650" s="4"/>
    </row>
    <row r="651" ht="15.75" customHeight="1">
      <c r="A651" s="1"/>
      <c r="B651" s="2"/>
      <c r="G651" s="3"/>
      <c r="H651" s="3"/>
      <c r="L651" s="3"/>
      <c r="R651" s="3"/>
      <c r="W651" s="4"/>
    </row>
    <row r="652" ht="15.75" customHeight="1">
      <c r="A652" s="1"/>
      <c r="B652" s="2"/>
      <c r="G652" s="3"/>
      <c r="H652" s="3"/>
      <c r="L652" s="3"/>
      <c r="R652" s="3"/>
      <c r="W652" s="4"/>
    </row>
    <row r="653" ht="15.75" customHeight="1">
      <c r="A653" s="1"/>
      <c r="B653" s="2"/>
      <c r="G653" s="3"/>
      <c r="H653" s="3"/>
      <c r="L653" s="3"/>
      <c r="R653" s="3"/>
      <c r="W653" s="4"/>
    </row>
    <row r="654" ht="15.75" customHeight="1">
      <c r="A654" s="1"/>
      <c r="B654" s="2"/>
      <c r="G654" s="3"/>
      <c r="H654" s="3"/>
      <c r="L654" s="3"/>
      <c r="R654" s="3"/>
      <c r="W654" s="4"/>
    </row>
    <row r="655" ht="15.75" customHeight="1">
      <c r="A655" s="1"/>
      <c r="B655" s="2"/>
      <c r="G655" s="3"/>
      <c r="H655" s="3"/>
      <c r="L655" s="3"/>
      <c r="R655" s="3"/>
      <c r="W655" s="4"/>
    </row>
    <row r="656" ht="15.75" customHeight="1">
      <c r="A656" s="1"/>
      <c r="B656" s="2"/>
      <c r="G656" s="3"/>
      <c r="H656" s="3"/>
      <c r="L656" s="3"/>
      <c r="R656" s="3"/>
      <c r="W656" s="4"/>
    </row>
    <row r="657" ht="15.75" customHeight="1">
      <c r="A657" s="1"/>
      <c r="B657" s="2"/>
      <c r="G657" s="3"/>
      <c r="H657" s="3"/>
      <c r="L657" s="3"/>
      <c r="R657" s="3"/>
      <c r="W657" s="4"/>
    </row>
    <row r="658" ht="15.75" customHeight="1">
      <c r="A658" s="1"/>
      <c r="B658" s="2"/>
      <c r="G658" s="3"/>
      <c r="H658" s="3"/>
      <c r="L658" s="3"/>
      <c r="R658" s="3"/>
      <c r="W658" s="4"/>
    </row>
    <row r="659" ht="15.75" customHeight="1">
      <c r="A659" s="1"/>
      <c r="B659" s="2"/>
      <c r="G659" s="3"/>
      <c r="H659" s="3"/>
      <c r="L659" s="3"/>
      <c r="R659" s="3"/>
      <c r="W659" s="4"/>
    </row>
    <row r="660" ht="15.75" customHeight="1">
      <c r="A660" s="1"/>
      <c r="B660" s="2"/>
      <c r="G660" s="3"/>
      <c r="H660" s="3"/>
      <c r="L660" s="3"/>
      <c r="R660" s="3"/>
      <c r="W660" s="4"/>
    </row>
    <row r="661" ht="15.75" customHeight="1">
      <c r="A661" s="1"/>
      <c r="B661" s="2"/>
      <c r="G661" s="3"/>
      <c r="H661" s="3"/>
      <c r="L661" s="3"/>
      <c r="R661" s="3"/>
      <c r="W661" s="4"/>
    </row>
    <row r="662" ht="15.75" customHeight="1">
      <c r="A662" s="1"/>
      <c r="B662" s="2"/>
      <c r="G662" s="3"/>
      <c r="H662" s="3"/>
      <c r="L662" s="3"/>
      <c r="R662" s="3"/>
      <c r="W662" s="4"/>
    </row>
    <row r="663" ht="15.75" customHeight="1">
      <c r="A663" s="1"/>
      <c r="B663" s="2"/>
      <c r="G663" s="3"/>
      <c r="H663" s="3"/>
      <c r="L663" s="3"/>
      <c r="R663" s="3"/>
      <c r="W663" s="4"/>
    </row>
    <row r="664" ht="15.75" customHeight="1">
      <c r="A664" s="1"/>
      <c r="B664" s="2"/>
      <c r="G664" s="3"/>
      <c r="H664" s="3"/>
      <c r="L664" s="3"/>
      <c r="R664" s="3"/>
      <c r="W664" s="4"/>
    </row>
    <row r="665" ht="15.75" customHeight="1">
      <c r="A665" s="1"/>
      <c r="B665" s="2"/>
      <c r="G665" s="3"/>
      <c r="H665" s="3"/>
      <c r="L665" s="3"/>
      <c r="R665" s="3"/>
      <c r="W665" s="4"/>
    </row>
    <row r="666" ht="15.75" customHeight="1">
      <c r="A666" s="1"/>
      <c r="B666" s="2"/>
      <c r="G666" s="3"/>
      <c r="H666" s="3"/>
      <c r="L666" s="3"/>
      <c r="R666" s="3"/>
      <c r="W666" s="4"/>
    </row>
    <row r="667" ht="15.75" customHeight="1">
      <c r="A667" s="1"/>
      <c r="B667" s="2"/>
      <c r="G667" s="3"/>
      <c r="H667" s="3"/>
      <c r="L667" s="3"/>
      <c r="R667" s="3"/>
      <c r="W667" s="4"/>
    </row>
    <row r="668" ht="15.75" customHeight="1">
      <c r="A668" s="1"/>
      <c r="B668" s="2"/>
      <c r="G668" s="3"/>
      <c r="H668" s="3"/>
      <c r="L668" s="3"/>
      <c r="R668" s="3"/>
      <c r="W668" s="4"/>
    </row>
    <row r="669" ht="15.75" customHeight="1">
      <c r="A669" s="1"/>
      <c r="B669" s="2"/>
      <c r="G669" s="3"/>
      <c r="H669" s="3"/>
      <c r="L669" s="3"/>
      <c r="R669" s="3"/>
      <c r="W669" s="4"/>
    </row>
    <row r="670" ht="15.75" customHeight="1">
      <c r="A670" s="1"/>
      <c r="B670" s="2"/>
      <c r="G670" s="3"/>
      <c r="H670" s="3"/>
      <c r="L670" s="3"/>
      <c r="R670" s="3"/>
      <c r="W670" s="4"/>
    </row>
    <row r="671" ht="15.75" customHeight="1">
      <c r="A671" s="1"/>
      <c r="B671" s="2"/>
      <c r="G671" s="3"/>
      <c r="H671" s="3"/>
      <c r="L671" s="3"/>
      <c r="R671" s="3"/>
      <c r="W671" s="4"/>
    </row>
    <row r="672" ht="15.75" customHeight="1">
      <c r="A672" s="1"/>
      <c r="B672" s="2"/>
      <c r="G672" s="3"/>
      <c r="H672" s="3"/>
      <c r="L672" s="3"/>
      <c r="R672" s="3"/>
      <c r="W672" s="4"/>
    </row>
    <row r="673" ht="15.75" customHeight="1">
      <c r="A673" s="1"/>
      <c r="B673" s="2"/>
      <c r="G673" s="3"/>
      <c r="H673" s="3"/>
      <c r="L673" s="3"/>
      <c r="R673" s="3"/>
      <c r="W673" s="4"/>
    </row>
    <row r="674" ht="15.75" customHeight="1">
      <c r="A674" s="1"/>
      <c r="B674" s="2"/>
      <c r="G674" s="3"/>
      <c r="H674" s="3"/>
      <c r="L674" s="3"/>
      <c r="R674" s="3"/>
      <c r="W674" s="4"/>
    </row>
    <row r="675" ht="15.75" customHeight="1">
      <c r="A675" s="1"/>
      <c r="B675" s="2"/>
      <c r="G675" s="3"/>
      <c r="H675" s="3"/>
      <c r="L675" s="3"/>
      <c r="R675" s="3"/>
      <c r="W675" s="4"/>
    </row>
    <row r="676" ht="15.75" customHeight="1">
      <c r="A676" s="1"/>
      <c r="B676" s="2"/>
      <c r="G676" s="3"/>
      <c r="H676" s="3"/>
      <c r="L676" s="3"/>
      <c r="R676" s="3"/>
      <c r="W676" s="4"/>
    </row>
    <row r="677" ht="15.75" customHeight="1">
      <c r="A677" s="1"/>
      <c r="B677" s="2"/>
      <c r="G677" s="3"/>
      <c r="H677" s="3"/>
      <c r="L677" s="3"/>
      <c r="R677" s="3"/>
      <c r="W677" s="4"/>
    </row>
    <row r="678" ht="15.75" customHeight="1">
      <c r="A678" s="1"/>
      <c r="B678" s="2"/>
      <c r="G678" s="3"/>
      <c r="H678" s="3"/>
      <c r="L678" s="3"/>
      <c r="R678" s="3"/>
      <c r="W678" s="4"/>
    </row>
    <row r="679" ht="15.75" customHeight="1">
      <c r="A679" s="1"/>
      <c r="B679" s="2"/>
      <c r="G679" s="3"/>
      <c r="H679" s="3"/>
      <c r="L679" s="3"/>
      <c r="R679" s="3"/>
      <c r="W679" s="4"/>
    </row>
    <row r="680" ht="15.75" customHeight="1">
      <c r="A680" s="1"/>
      <c r="B680" s="2"/>
      <c r="G680" s="3"/>
      <c r="H680" s="3"/>
      <c r="L680" s="3"/>
      <c r="R680" s="3"/>
      <c r="W680" s="4"/>
    </row>
    <row r="681" ht="15.75" customHeight="1">
      <c r="A681" s="1"/>
      <c r="B681" s="2"/>
      <c r="G681" s="3"/>
      <c r="H681" s="3"/>
      <c r="L681" s="3"/>
      <c r="R681" s="3"/>
      <c r="W681" s="4"/>
    </row>
    <row r="682" ht="15.75" customHeight="1">
      <c r="A682" s="1"/>
      <c r="B682" s="2"/>
      <c r="G682" s="3"/>
      <c r="H682" s="3"/>
      <c r="L682" s="3"/>
      <c r="R682" s="3"/>
      <c r="W682" s="4"/>
    </row>
    <row r="683" ht="15.75" customHeight="1">
      <c r="A683" s="1"/>
      <c r="B683" s="2"/>
      <c r="G683" s="3"/>
      <c r="H683" s="3"/>
      <c r="L683" s="3"/>
      <c r="R683" s="3"/>
      <c r="W683" s="4"/>
    </row>
    <row r="684" ht="15.75" customHeight="1">
      <c r="A684" s="1"/>
      <c r="B684" s="2"/>
      <c r="G684" s="3"/>
      <c r="H684" s="3"/>
      <c r="L684" s="3"/>
      <c r="R684" s="3"/>
      <c r="W684" s="4"/>
    </row>
    <row r="685" ht="15.75" customHeight="1">
      <c r="A685" s="1"/>
      <c r="B685" s="2"/>
      <c r="G685" s="3"/>
      <c r="H685" s="3"/>
      <c r="L685" s="3"/>
      <c r="R685" s="3"/>
      <c r="W685" s="4"/>
    </row>
    <row r="686" ht="15.75" customHeight="1">
      <c r="A686" s="1"/>
      <c r="B686" s="2"/>
      <c r="G686" s="3"/>
      <c r="H686" s="3"/>
      <c r="L686" s="3"/>
      <c r="R686" s="3"/>
      <c r="W686" s="4"/>
    </row>
    <row r="687" ht="15.75" customHeight="1">
      <c r="A687" s="1"/>
      <c r="B687" s="2"/>
      <c r="G687" s="3"/>
      <c r="H687" s="3"/>
      <c r="L687" s="3"/>
      <c r="R687" s="3"/>
      <c r="W687" s="4"/>
    </row>
    <row r="688" ht="15.75" customHeight="1">
      <c r="A688" s="1"/>
      <c r="B688" s="2"/>
      <c r="G688" s="3"/>
      <c r="H688" s="3"/>
      <c r="L688" s="3"/>
      <c r="R688" s="3"/>
      <c r="W688" s="4"/>
    </row>
    <row r="689" ht="15.75" customHeight="1">
      <c r="A689" s="1"/>
      <c r="B689" s="2"/>
      <c r="G689" s="3"/>
      <c r="H689" s="3"/>
      <c r="L689" s="3"/>
      <c r="R689" s="3"/>
      <c r="W689" s="4"/>
    </row>
    <row r="690" ht="15.75" customHeight="1">
      <c r="A690" s="1"/>
      <c r="B690" s="2"/>
      <c r="G690" s="3"/>
      <c r="H690" s="3"/>
      <c r="L690" s="3"/>
      <c r="R690" s="3"/>
      <c r="W690" s="4"/>
    </row>
    <row r="691" ht="15.75" customHeight="1">
      <c r="A691" s="1"/>
      <c r="B691" s="2"/>
      <c r="G691" s="3"/>
      <c r="H691" s="3"/>
      <c r="L691" s="3"/>
      <c r="R691" s="3"/>
      <c r="W691" s="4"/>
    </row>
    <row r="692" ht="15.75" customHeight="1">
      <c r="A692" s="1"/>
      <c r="B692" s="2"/>
      <c r="G692" s="3"/>
      <c r="H692" s="3"/>
      <c r="L692" s="3"/>
      <c r="R692" s="3"/>
      <c r="W692" s="4"/>
    </row>
    <row r="693" ht="15.75" customHeight="1">
      <c r="A693" s="1"/>
      <c r="B693" s="2"/>
      <c r="G693" s="3"/>
      <c r="H693" s="3"/>
      <c r="L693" s="3"/>
      <c r="R693" s="3"/>
      <c r="W693" s="4"/>
    </row>
    <row r="694" ht="15.75" customHeight="1">
      <c r="A694" s="1"/>
      <c r="B694" s="2"/>
      <c r="G694" s="3"/>
      <c r="H694" s="3"/>
      <c r="L694" s="3"/>
      <c r="R694" s="3"/>
      <c r="W694" s="4"/>
    </row>
    <row r="695" ht="15.75" customHeight="1">
      <c r="A695" s="1"/>
      <c r="B695" s="2"/>
      <c r="G695" s="3"/>
      <c r="H695" s="3"/>
      <c r="L695" s="3"/>
      <c r="R695" s="3"/>
      <c r="W695" s="4"/>
    </row>
    <row r="696" ht="15.75" customHeight="1">
      <c r="A696" s="1"/>
      <c r="B696" s="2"/>
      <c r="G696" s="3"/>
      <c r="H696" s="3"/>
      <c r="L696" s="3"/>
      <c r="R696" s="3"/>
      <c r="W696" s="4"/>
    </row>
    <row r="697" ht="15.75" customHeight="1">
      <c r="A697" s="1"/>
      <c r="B697" s="2"/>
      <c r="G697" s="3"/>
      <c r="H697" s="3"/>
      <c r="L697" s="3"/>
      <c r="R697" s="3"/>
      <c r="W697" s="4"/>
    </row>
    <row r="698" ht="15.75" customHeight="1">
      <c r="A698" s="1"/>
      <c r="B698" s="2"/>
      <c r="G698" s="3"/>
      <c r="H698" s="3"/>
      <c r="L698" s="3"/>
      <c r="R698" s="3"/>
      <c r="W698" s="4"/>
    </row>
    <row r="699" ht="15.75" customHeight="1">
      <c r="A699" s="1"/>
      <c r="B699" s="2"/>
      <c r="G699" s="3"/>
      <c r="H699" s="3"/>
      <c r="L699" s="3"/>
      <c r="R699" s="3"/>
      <c r="W699" s="4"/>
    </row>
    <row r="700" ht="15.75" customHeight="1">
      <c r="A700" s="1"/>
      <c r="B700" s="2"/>
      <c r="G700" s="3"/>
      <c r="H700" s="3"/>
      <c r="L700" s="3"/>
      <c r="R700" s="3"/>
      <c r="W700" s="4"/>
    </row>
    <row r="701" ht="15.75" customHeight="1">
      <c r="A701" s="1"/>
      <c r="B701" s="2"/>
      <c r="G701" s="3"/>
      <c r="H701" s="3"/>
      <c r="L701" s="3"/>
      <c r="R701" s="3"/>
      <c r="W701" s="4"/>
    </row>
    <row r="702" ht="15.75" customHeight="1">
      <c r="A702" s="1"/>
      <c r="B702" s="2"/>
      <c r="G702" s="3"/>
      <c r="H702" s="3"/>
      <c r="L702" s="3"/>
      <c r="R702" s="3"/>
      <c r="W702" s="4"/>
    </row>
    <row r="703" ht="15.75" customHeight="1">
      <c r="A703" s="1"/>
      <c r="B703" s="2"/>
      <c r="G703" s="3"/>
      <c r="H703" s="3"/>
      <c r="L703" s="3"/>
      <c r="R703" s="3"/>
      <c r="W703" s="4"/>
    </row>
    <row r="704" ht="15.75" customHeight="1">
      <c r="A704" s="1"/>
      <c r="B704" s="2"/>
      <c r="G704" s="3"/>
      <c r="H704" s="3"/>
      <c r="L704" s="3"/>
      <c r="R704" s="3"/>
      <c r="W704" s="4"/>
    </row>
    <row r="705" ht="15.75" customHeight="1">
      <c r="A705" s="1"/>
      <c r="B705" s="2"/>
      <c r="G705" s="3"/>
      <c r="H705" s="3"/>
      <c r="L705" s="3"/>
      <c r="R705" s="3"/>
      <c r="W705" s="4"/>
    </row>
    <row r="706" ht="15.75" customHeight="1">
      <c r="A706" s="1"/>
      <c r="B706" s="2"/>
      <c r="G706" s="3"/>
      <c r="H706" s="3"/>
      <c r="L706" s="3"/>
      <c r="R706" s="3"/>
      <c r="W706" s="4"/>
    </row>
    <row r="707" ht="15.75" customHeight="1">
      <c r="A707" s="1"/>
      <c r="B707" s="2"/>
      <c r="G707" s="3"/>
      <c r="H707" s="3"/>
      <c r="L707" s="3"/>
      <c r="R707" s="3"/>
      <c r="W707" s="4"/>
    </row>
    <row r="708" ht="15.75" customHeight="1">
      <c r="A708" s="1"/>
      <c r="B708" s="2"/>
      <c r="G708" s="3"/>
      <c r="H708" s="3"/>
      <c r="L708" s="3"/>
      <c r="R708" s="3"/>
      <c r="W708" s="4"/>
    </row>
    <row r="709" ht="15.75" customHeight="1">
      <c r="A709" s="1"/>
      <c r="B709" s="2"/>
      <c r="G709" s="3"/>
      <c r="H709" s="3"/>
      <c r="L709" s="3"/>
      <c r="R709" s="3"/>
      <c r="W709" s="4"/>
    </row>
    <row r="710" ht="15.75" customHeight="1">
      <c r="A710" s="1"/>
      <c r="B710" s="2"/>
      <c r="G710" s="3"/>
      <c r="H710" s="3"/>
      <c r="L710" s="3"/>
      <c r="R710" s="3"/>
      <c r="W710" s="4"/>
    </row>
    <row r="711" ht="15.75" customHeight="1">
      <c r="A711" s="1"/>
      <c r="B711" s="2"/>
      <c r="G711" s="3"/>
      <c r="H711" s="3"/>
      <c r="L711" s="3"/>
      <c r="R711" s="3"/>
      <c r="W711" s="4"/>
    </row>
    <row r="712" ht="15.75" customHeight="1">
      <c r="A712" s="1"/>
      <c r="B712" s="2"/>
      <c r="G712" s="3"/>
      <c r="H712" s="3"/>
      <c r="L712" s="3"/>
      <c r="R712" s="3"/>
      <c r="W712" s="4"/>
    </row>
    <row r="713" ht="15.75" customHeight="1">
      <c r="A713" s="1"/>
      <c r="B713" s="2"/>
      <c r="G713" s="3"/>
      <c r="H713" s="3"/>
      <c r="L713" s="3"/>
      <c r="R713" s="3"/>
      <c r="W713" s="4"/>
    </row>
    <row r="714" ht="15.75" customHeight="1">
      <c r="A714" s="1"/>
      <c r="B714" s="2"/>
      <c r="G714" s="3"/>
      <c r="H714" s="3"/>
      <c r="L714" s="3"/>
      <c r="R714" s="3"/>
      <c r="W714" s="4"/>
    </row>
    <row r="715" ht="15.75" customHeight="1">
      <c r="A715" s="1"/>
      <c r="B715" s="2"/>
      <c r="G715" s="3"/>
      <c r="H715" s="3"/>
      <c r="L715" s="3"/>
      <c r="R715" s="3"/>
      <c r="W715" s="4"/>
    </row>
    <row r="716" ht="15.75" customHeight="1">
      <c r="A716" s="1"/>
      <c r="B716" s="2"/>
      <c r="G716" s="3"/>
      <c r="H716" s="3"/>
      <c r="L716" s="3"/>
      <c r="R716" s="3"/>
      <c r="W716" s="4"/>
    </row>
    <row r="717" ht="15.75" customHeight="1">
      <c r="A717" s="1"/>
      <c r="B717" s="2"/>
      <c r="G717" s="3"/>
      <c r="H717" s="3"/>
      <c r="L717" s="3"/>
      <c r="R717" s="3"/>
      <c r="W717" s="4"/>
    </row>
    <row r="718" ht="15.75" customHeight="1">
      <c r="A718" s="1"/>
      <c r="B718" s="2"/>
      <c r="G718" s="3"/>
      <c r="H718" s="3"/>
      <c r="L718" s="3"/>
      <c r="R718" s="3"/>
      <c r="W718" s="4"/>
    </row>
    <row r="719" ht="15.75" customHeight="1">
      <c r="A719" s="1"/>
      <c r="B719" s="2"/>
      <c r="G719" s="3"/>
      <c r="H719" s="3"/>
      <c r="L719" s="3"/>
      <c r="R719" s="3"/>
      <c r="W719" s="4"/>
    </row>
    <row r="720" ht="15.75" customHeight="1">
      <c r="A720" s="1"/>
      <c r="B720" s="2"/>
      <c r="G720" s="3"/>
      <c r="H720" s="3"/>
      <c r="L720" s="3"/>
      <c r="R720" s="3"/>
      <c r="W720" s="4"/>
    </row>
    <row r="721" ht="15.75" customHeight="1">
      <c r="A721" s="1"/>
      <c r="B721" s="2"/>
      <c r="G721" s="3"/>
      <c r="H721" s="3"/>
      <c r="L721" s="3"/>
      <c r="R721" s="3"/>
      <c r="W721" s="4"/>
    </row>
    <row r="722" ht="15.75" customHeight="1">
      <c r="A722" s="1"/>
      <c r="B722" s="2"/>
      <c r="G722" s="3"/>
      <c r="H722" s="3"/>
      <c r="L722" s="3"/>
      <c r="R722" s="3"/>
      <c r="W722" s="4"/>
    </row>
    <row r="723" ht="15.75" customHeight="1">
      <c r="A723" s="1"/>
      <c r="B723" s="2"/>
      <c r="G723" s="3"/>
      <c r="H723" s="3"/>
      <c r="L723" s="3"/>
      <c r="R723" s="3"/>
      <c r="W723" s="4"/>
    </row>
    <row r="724" ht="15.75" customHeight="1">
      <c r="A724" s="1"/>
      <c r="B724" s="2"/>
      <c r="G724" s="3"/>
      <c r="H724" s="3"/>
      <c r="L724" s="3"/>
      <c r="R724" s="3"/>
      <c r="W724" s="4"/>
    </row>
    <row r="725" ht="15.75" customHeight="1">
      <c r="A725" s="1"/>
      <c r="B725" s="2"/>
      <c r="G725" s="3"/>
      <c r="H725" s="3"/>
      <c r="L725" s="3"/>
      <c r="R725" s="3"/>
      <c r="W725" s="4"/>
    </row>
    <row r="726" ht="15.75" customHeight="1">
      <c r="A726" s="1"/>
      <c r="B726" s="2"/>
      <c r="G726" s="3"/>
      <c r="H726" s="3"/>
      <c r="L726" s="3"/>
      <c r="R726" s="3"/>
      <c r="W726" s="4"/>
    </row>
    <row r="727" ht="15.75" customHeight="1">
      <c r="A727" s="1"/>
      <c r="B727" s="2"/>
      <c r="G727" s="3"/>
      <c r="H727" s="3"/>
      <c r="L727" s="3"/>
      <c r="R727" s="3"/>
      <c r="W727" s="4"/>
    </row>
    <row r="728" ht="15.75" customHeight="1">
      <c r="A728" s="1"/>
      <c r="B728" s="2"/>
      <c r="G728" s="3"/>
      <c r="H728" s="3"/>
      <c r="L728" s="3"/>
      <c r="R728" s="3"/>
      <c r="W728" s="4"/>
    </row>
    <row r="729" ht="15.75" customHeight="1">
      <c r="A729" s="1"/>
      <c r="B729" s="2"/>
      <c r="G729" s="3"/>
      <c r="H729" s="3"/>
      <c r="L729" s="3"/>
      <c r="R729" s="3"/>
      <c r="W729" s="4"/>
    </row>
    <row r="730" ht="15.75" customHeight="1">
      <c r="A730" s="1"/>
      <c r="B730" s="2"/>
      <c r="G730" s="3"/>
      <c r="H730" s="3"/>
      <c r="L730" s="3"/>
      <c r="R730" s="3"/>
      <c r="W730" s="4"/>
    </row>
    <row r="731" ht="15.75" customHeight="1">
      <c r="A731" s="1"/>
      <c r="B731" s="2"/>
      <c r="G731" s="3"/>
      <c r="H731" s="3"/>
      <c r="L731" s="3"/>
      <c r="R731" s="3"/>
      <c r="W731" s="4"/>
    </row>
    <row r="732" ht="15.75" customHeight="1">
      <c r="A732" s="1"/>
      <c r="B732" s="2"/>
      <c r="G732" s="3"/>
      <c r="H732" s="3"/>
      <c r="L732" s="3"/>
      <c r="R732" s="3"/>
      <c r="W732" s="4"/>
    </row>
    <row r="733" ht="15.75" customHeight="1">
      <c r="A733" s="1"/>
      <c r="B733" s="2"/>
      <c r="G733" s="3"/>
      <c r="H733" s="3"/>
      <c r="L733" s="3"/>
      <c r="R733" s="3"/>
      <c r="W733" s="4"/>
    </row>
    <row r="734" ht="15.75" customHeight="1">
      <c r="A734" s="1"/>
      <c r="B734" s="2"/>
      <c r="G734" s="3"/>
      <c r="H734" s="3"/>
      <c r="L734" s="3"/>
      <c r="R734" s="3"/>
      <c r="W734" s="4"/>
    </row>
    <row r="735" ht="15.75" customHeight="1">
      <c r="A735" s="1"/>
      <c r="B735" s="2"/>
      <c r="G735" s="3"/>
      <c r="H735" s="3"/>
      <c r="L735" s="3"/>
      <c r="R735" s="3"/>
      <c r="W735" s="4"/>
    </row>
    <row r="736" ht="15.75" customHeight="1">
      <c r="A736" s="1"/>
      <c r="B736" s="2"/>
      <c r="G736" s="3"/>
      <c r="H736" s="3"/>
      <c r="L736" s="3"/>
      <c r="R736" s="3"/>
      <c r="W736" s="4"/>
    </row>
    <row r="737" ht="15.75" customHeight="1">
      <c r="A737" s="1"/>
      <c r="B737" s="2"/>
      <c r="G737" s="3"/>
      <c r="H737" s="3"/>
      <c r="L737" s="3"/>
      <c r="R737" s="3"/>
      <c r="W737" s="4"/>
    </row>
    <row r="738" ht="15.75" customHeight="1">
      <c r="A738" s="1"/>
      <c r="B738" s="2"/>
      <c r="G738" s="3"/>
      <c r="H738" s="3"/>
      <c r="L738" s="3"/>
      <c r="R738" s="3"/>
      <c r="W738" s="4"/>
    </row>
    <row r="739" ht="15.75" customHeight="1">
      <c r="A739" s="1"/>
      <c r="B739" s="2"/>
      <c r="G739" s="3"/>
      <c r="H739" s="3"/>
      <c r="L739" s="3"/>
      <c r="R739" s="3"/>
      <c r="W739" s="4"/>
    </row>
    <row r="740" ht="15.75" customHeight="1">
      <c r="A740" s="1"/>
      <c r="B740" s="2"/>
      <c r="G740" s="3"/>
      <c r="H740" s="3"/>
      <c r="L740" s="3"/>
      <c r="R740" s="3"/>
      <c r="W740" s="4"/>
    </row>
    <row r="741" ht="15.75" customHeight="1">
      <c r="A741" s="1"/>
      <c r="B741" s="2"/>
      <c r="G741" s="3"/>
      <c r="H741" s="3"/>
      <c r="L741" s="3"/>
      <c r="R741" s="3"/>
      <c r="W741" s="4"/>
    </row>
    <row r="742" ht="15.75" customHeight="1">
      <c r="A742" s="1"/>
      <c r="B742" s="2"/>
      <c r="G742" s="3"/>
      <c r="H742" s="3"/>
      <c r="L742" s="3"/>
      <c r="R742" s="3"/>
      <c r="W742" s="4"/>
    </row>
    <row r="743" ht="15.75" customHeight="1">
      <c r="A743" s="1"/>
      <c r="B743" s="2"/>
      <c r="G743" s="3"/>
      <c r="H743" s="3"/>
      <c r="L743" s="3"/>
      <c r="R743" s="3"/>
      <c r="W743" s="4"/>
    </row>
    <row r="744" ht="15.75" customHeight="1">
      <c r="A744" s="1"/>
      <c r="B744" s="2"/>
      <c r="G744" s="3"/>
      <c r="H744" s="3"/>
      <c r="L744" s="3"/>
      <c r="R744" s="3"/>
      <c r="W744" s="4"/>
    </row>
    <row r="745" ht="15.75" customHeight="1">
      <c r="A745" s="1"/>
      <c r="B745" s="2"/>
      <c r="G745" s="3"/>
      <c r="H745" s="3"/>
      <c r="L745" s="3"/>
      <c r="R745" s="3"/>
      <c r="W745" s="4"/>
    </row>
    <row r="746" ht="15.75" customHeight="1">
      <c r="A746" s="1"/>
      <c r="B746" s="2"/>
      <c r="G746" s="3"/>
      <c r="H746" s="3"/>
      <c r="L746" s="3"/>
      <c r="R746" s="3"/>
      <c r="W746" s="4"/>
    </row>
    <row r="747" ht="15.75" customHeight="1">
      <c r="A747" s="1"/>
      <c r="B747" s="2"/>
      <c r="G747" s="3"/>
      <c r="H747" s="3"/>
      <c r="L747" s="3"/>
      <c r="R747" s="3"/>
      <c r="W747" s="4"/>
    </row>
    <row r="748" ht="15.75" customHeight="1">
      <c r="A748" s="1"/>
      <c r="B748" s="2"/>
      <c r="G748" s="3"/>
      <c r="H748" s="3"/>
      <c r="L748" s="3"/>
      <c r="R748" s="3"/>
      <c r="W748" s="4"/>
    </row>
    <row r="749" ht="15.75" customHeight="1">
      <c r="A749" s="1"/>
      <c r="B749" s="2"/>
      <c r="G749" s="3"/>
      <c r="H749" s="3"/>
      <c r="L749" s="3"/>
      <c r="R749" s="3"/>
      <c r="W749" s="4"/>
    </row>
    <row r="750" ht="15.75" customHeight="1">
      <c r="A750" s="1"/>
      <c r="B750" s="2"/>
      <c r="G750" s="3"/>
      <c r="H750" s="3"/>
      <c r="L750" s="3"/>
      <c r="R750" s="3"/>
      <c r="W750" s="4"/>
    </row>
    <row r="751" ht="15.75" customHeight="1">
      <c r="A751" s="1"/>
      <c r="B751" s="2"/>
      <c r="G751" s="3"/>
      <c r="H751" s="3"/>
      <c r="L751" s="3"/>
      <c r="R751" s="3"/>
      <c r="W751" s="4"/>
    </row>
    <row r="752" ht="15.75" customHeight="1">
      <c r="A752" s="1"/>
      <c r="B752" s="2"/>
      <c r="G752" s="3"/>
      <c r="H752" s="3"/>
      <c r="L752" s="3"/>
      <c r="R752" s="3"/>
      <c r="W752" s="4"/>
    </row>
    <row r="753" ht="15.75" customHeight="1">
      <c r="A753" s="1"/>
      <c r="B753" s="2"/>
      <c r="G753" s="3"/>
      <c r="H753" s="3"/>
      <c r="L753" s="3"/>
      <c r="R753" s="3"/>
      <c r="W753" s="4"/>
    </row>
    <row r="754" ht="15.75" customHeight="1">
      <c r="A754" s="1"/>
      <c r="B754" s="2"/>
      <c r="G754" s="3"/>
      <c r="H754" s="3"/>
      <c r="L754" s="3"/>
      <c r="R754" s="3"/>
      <c r="W754" s="4"/>
    </row>
    <row r="755" ht="15.75" customHeight="1">
      <c r="A755" s="1"/>
      <c r="B755" s="2"/>
      <c r="G755" s="3"/>
      <c r="H755" s="3"/>
      <c r="L755" s="3"/>
      <c r="R755" s="3"/>
      <c r="W755" s="4"/>
    </row>
    <row r="756" ht="15.75" customHeight="1">
      <c r="A756" s="1"/>
      <c r="B756" s="2"/>
      <c r="G756" s="3"/>
      <c r="H756" s="3"/>
      <c r="L756" s="3"/>
      <c r="R756" s="3"/>
      <c r="W756" s="4"/>
    </row>
    <row r="757" ht="15.75" customHeight="1">
      <c r="A757" s="1"/>
      <c r="B757" s="2"/>
      <c r="G757" s="3"/>
      <c r="H757" s="3"/>
      <c r="L757" s="3"/>
      <c r="R757" s="3"/>
      <c r="W757" s="4"/>
    </row>
    <row r="758" ht="15.75" customHeight="1">
      <c r="A758" s="1"/>
      <c r="B758" s="2"/>
      <c r="G758" s="3"/>
      <c r="H758" s="3"/>
      <c r="L758" s="3"/>
      <c r="R758" s="3"/>
      <c r="W758" s="4"/>
    </row>
    <row r="759" ht="15.75" customHeight="1">
      <c r="A759" s="1"/>
      <c r="B759" s="2"/>
      <c r="G759" s="3"/>
      <c r="H759" s="3"/>
      <c r="L759" s="3"/>
      <c r="R759" s="3"/>
      <c r="W759" s="4"/>
    </row>
    <row r="760" ht="15.75" customHeight="1">
      <c r="A760" s="1"/>
      <c r="B760" s="2"/>
      <c r="G760" s="3"/>
      <c r="H760" s="3"/>
      <c r="L760" s="3"/>
      <c r="R760" s="3"/>
      <c r="W760" s="4"/>
    </row>
    <row r="761" ht="15.75" customHeight="1">
      <c r="A761" s="1"/>
      <c r="B761" s="2"/>
      <c r="G761" s="3"/>
      <c r="H761" s="3"/>
      <c r="L761" s="3"/>
      <c r="R761" s="3"/>
      <c r="W761" s="4"/>
    </row>
    <row r="762" ht="15.75" customHeight="1">
      <c r="A762" s="1"/>
      <c r="B762" s="2"/>
      <c r="G762" s="3"/>
      <c r="H762" s="3"/>
      <c r="L762" s="3"/>
      <c r="R762" s="3"/>
      <c r="W762" s="4"/>
    </row>
    <row r="763" ht="15.75" customHeight="1">
      <c r="A763" s="1"/>
      <c r="B763" s="2"/>
      <c r="G763" s="3"/>
      <c r="H763" s="3"/>
      <c r="L763" s="3"/>
      <c r="R763" s="3"/>
      <c r="W763" s="4"/>
    </row>
    <row r="764" ht="15.75" customHeight="1">
      <c r="A764" s="1"/>
      <c r="B764" s="2"/>
      <c r="G764" s="3"/>
      <c r="H764" s="3"/>
      <c r="L764" s="3"/>
      <c r="R764" s="3"/>
      <c r="W764" s="4"/>
    </row>
    <row r="765" ht="15.75" customHeight="1">
      <c r="A765" s="1"/>
      <c r="B765" s="2"/>
      <c r="G765" s="3"/>
      <c r="H765" s="3"/>
      <c r="L765" s="3"/>
      <c r="R765" s="3"/>
      <c r="W765" s="4"/>
    </row>
    <row r="766" ht="15.75" customHeight="1">
      <c r="A766" s="1"/>
      <c r="B766" s="2"/>
      <c r="G766" s="3"/>
      <c r="H766" s="3"/>
      <c r="L766" s="3"/>
      <c r="R766" s="3"/>
      <c r="W766" s="4"/>
    </row>
    <row r="767" ht="15.75" customHeight="1">
      <c r="A767" s="1"/>
      <c r="B767" s="2"/>
      <c r="G767" s="3"/>
      <c r="H767" s="3"/>
      <c r="L767" s="3"/>
      <c r="R767" s="3"/>
      <c r="W767" s="4"/>
    </row>
    <row r="768" ht="15.75" customHeight="1">
      <c r="A768" s="1"/>
      <c r="B768" s="2"/>
      <c r="G768" s="3"/>
      <c r="H768" s="3"/>
      <c r="L768" s="3"/>
      <c r="R768" s="3"/>
      <c r="W768" s="4"/>
    </row>
    <row r="769" ht="15.75" customHeight="1">
      <c r="A769" s="1"/>
      <c r="B769" s="2"/>
      <c r="G769" s="3"/>
      <c r="H769" s="3"/>
      <c r="L769" s="3"/>
      <c r="R769" s="3"/>
      <c r="W769" s="4"/>
    </row>
    <row r="770" ht="15.75" customHeight="1">
      <c r="A770" s="1"/>
      <c r="B770" s="2"/>
      <c r="G770" s="3"/>
      <c r="H770" s="3"/>
      <c r="L770" s="3"/>
      <c r="R770" s="3"/>
      <c r="W770" s="4"/>
    </row>
    <row r="771" ht="15.75" customHeight="1">
      <c r="A771" s="1"/>
      <c r="B771" s="2"/>
      <c r="G771" s="3"/>
      <c r="H771" s="3"/>
      <c r="L771" s="3"/>
      <c r="R771" s="3"/>
      <c r="W771" s="4"/>
    </row>
    <row r="772" ht="15.75" customHeight="1">
      <c r="A772" s="1"/>
      <c r="B772" s="2"/>
      <c r="G772" s="3"/>
      <c r="H772" s="3"/>
      <c r="L772" s="3"/>
      <c r="R772" s="3"/>
      <c r="W772" s="4"/>
    </row>
    <row r="773" ht="15.75" customHeight="1">
      <c r="A773" s="1"/>
      <c r="B773" s="2"/>
      <c r="G773" s="3"/>
      <c r="H773" s="3"/>
      <c r="L773" s="3"/>
      <c r="R773" s="3"/>
      <c r="W773" s="4"/>
    </row>
    <row r="774" ht="15.75" customHeight="1">
      <c r="A774" s="1"/>
      <c r="B774" s="2"/>
      <c r="G774" s="3"/>
      <c r="H774" s="3"/>
      <c r="L774" s="3"/>
      <c r="R774" s="3"/>
      <c r="W774" s="4"/>
    </row>
    <row r="775" ht="15.75" customHeight="1">
      <c r="A775" s="1"/>
      <c r="B775" s="2"/>
      <c r="G775" s="3"/>
      <c r="H775" s="3"/>
      <c r="L775" s="3"/>
      <c r="R775" s="3"/>
      <c r="W775" s="4"/>
    </row>
    <row r="776" ht="15.75" customHeight="1">
      <c r="A776" s="1"/>
      <c r="B776" s="2"/>
      <c r="G776" s="3"/>
      <c r="H776" s="3"/>
      <c r="L776" s="3"/>
      <c r="R776" s="3"/>
      <c r="W776" s="4"/>
    </row>
    <row r="777" ht="15.75" customHeight="1">
      <c r="A777" s="1"/>
      <c r="B777" s="2"/>
      <c r="G777" s="3"/>
      <c r="H777" s="3"/>
      <c r="L777" s="3"/>
      <c r="R777" s="3"/>
      <c r="W777" s="4"/>
    </row>
    <row r="778" ht="15.75" customHeight="1">
      <c r="A778" s="1"/>
      <c r="B778" s="2"/>
      <c r="G778" s="3"/>
      <c r="H778" s="3"/>
      <c r="L778" s="3"/>
      <c r="R778" s="3"/>
      <c r="W778" s="4"/>
    </row>
    <row r="779" ht="15.75" customHeight="1">
      <c r="A779" s="1"/>
      <c r="B779" s="2"/>
      <c r="G779" s="3"/>
      <c r="H779" s="3"/>
      <c r="L779" s="3"/>
      <c r="R779" s="3"/>
      <c r="W779" s="4"/>
    </row>
    <row r="780" ht="15.75" customHeight="1">
      <c r="A780" s="1"/>
      <c r="B780" s="2"/>
      <c r="G780" s="3"/>
      <c r="H780" s="3"/>
      <c r="L780" s="3"/>
      <c r="R780" s="3"/>
      <c r="W780" s="4"/>
    </row>
    <row r="781" ht="15.75" customHeight="1">
      <c r="A781" s="1"/>
      <c r="B781" s="2"/>
      <c r="G781" s="3"/>
      <c r="H781" s="3"/>
      <c r="L781" s="3"/>
      <c r="R781" s="3"/>
      <c r="W781" s="4"/>
    </row>
    <row r="782" ht="15.75" customHeight="1">
      <c r="A782" s="1"/>
      <c r="B782" s="2"/>
      <c r="G782" s="3"/>
      <c r="H782" s="3"/>
      <c r="L782" s="3"/>
      <c r="R782" s="3"/>
      <c r="W782" s="4"/>
    </row>
    <row r="783" ht="15.75" customHeight="1">
      <c r="A783" s="1"/>
      <c r="B783" s="2"/>
      <c r="G783" s="3"/>
      <c r="H783" s="3"/>
      <c r="L783" s="3"/>
      <c r="R783" s="3"/>
      <c r="W783" s="4"/>
    </row>
    <row r="784" ht="15.75" customHeight="1">
      <c r="A784" s="1"/>
      <c r="B784" s="2"/>
      <c r="G784" s="3"/>
      <c r="H784" s="3"/>
      <c r="L784" s="3"/>
      <c r="R784" s="3"/>
      <c r="W784" s="4"/>
    </row>
    <row r="785" ht="15.75" customHeight="1">
      <c r="A785" s="1"/>
      <c r="B785" s="2"/>
      <c r="G785" s="3"/>
      <c r="H785" s="3"/>
      <c r="L785" s="3"/>
      <c r="R785" s="3"/>
      <c r="W785" s="4"/>
    </row>
    <row r="786" ht="15.75" customHeight="1">
      <c r="A786" s="1"/>
      <c r="B786" s="2"/>
      <c r="G786" s="3"/>
      <c r="H786" s="3"/>
      <c r="L786" s="3"/>
      <c r="R786" s="3"/>
      <c r="W786" s="4"/>
    </row>
    <row r="787" ht="15.75" customHeight="1">
      <c r="A787" s="1"/>
      <c r="B787" s="2"/>
      <c r="G787" s="3"/>
      <c r="H787" s="3"/>
      <c r="L787" s="3"/>
      <c r="R787" s="3"/>
      <c r="W787" s="4"/>
    </row>
    <row r="788" ht="15.75" customHeight="1">
      <c r="A788" s="1"/>
      <c r="B788" s="2"/>
      <c r="G788" s="3"/>
      <c r="H788" s="3"/>
      <c r="L788" s="3"/>
      <c r="R788" s="3"/>
      <c r="W788" s="4"/>
    </row>
    <row r="789" ht="15.75" customHeight="1">
      <c r="A789" s="1"/>
      <c r="B789" s="2"/>
      <c r="G789" s="3"/>
      <c r="H789" s="3"/>
      <c r="L789" s="3"/>
      <c r="R789" s="3"/>
      <c r="W789" s="4"/>
    </row>
    <row r="790" ht="15.75" customHeight="1">
      <c r="A790" s="1"/>
      <c r="B790" s="2"/>
      <c r="G790" s="3"/>
      <c r="H790" s="3"/>
      <c r="L790" s="3"/>
      <c r="R790" s="3"/>
      <c r="W790" s="4"/>
    </row>
    <row r="791" ht="15.75" customHeight="1">
      <c r="A791" s="1"/>
      <c r="B791" s="2"/>
      <c r="G791" s="3"/>
      <c r="H791" s="3"/>
      <c r="L791" s="3"/>
      <c r="R791" s="3"/>
      <c r="W791" s="4"/>
    </row>
    <row r="792" ht="15.75" customHeight="1">
      <c r="A792" s="1"/>
      <c r="B792" s="2"/>
      <c r="G792" s="3"/>
      <c r="H792" s="3"/>
      <c r="L792" s="3"/>
      <c r="R792" s="3"/>
      <c r="W792" s="4"/>
    </row>
    <row r="793" ht="15.75" customHeight="1">
      <c r="A793" s="1"/>
      <c r="B793" s="2"/>
      <c r="G793" s="3"/>
      <c r="H793" s="3"/>
      <c r="L793" s="3"/>
      <c r="R793" s="3"/>
      <c r="W793" s="4"/>
    </row>
    <row r="794" ht="15.75" customHeight="1">
      <c r="A794" s="1"/>
      <c r="B794" s="2"/>
      <c r="G794" s="3"/>
      <c r="H794" s="3"/>
      <c r="L794" s="3"/>
      <c r="R794" s="3"/>
      <c r="W794" s="4"/>
    </row>
    <row r="795" ht="15.75" customHeight="1">
      <c r="A795" s="1"/>
      <c r="B795" s="2"/>
      <c r="G795" s="3"/>
      <c r="H795" s="3"/>
      <c r="L795" s="3"/>
      <c r="R795" s="3"/>
      <c r="W795" s="4"/>
    </row>
    <row r="796" ht="15.75" customHeight="1">
      <c r="A796" s="1"/>
      <c r="B796" s="2"/>
      <c r="G796" s="3"/>
      <c r="H796" s="3"/>
      <c r="L796" s="3"/>
      <c r="R796" s="3"/>
      <c r="W796" s="4"/>
    </row>
    <row r="797" ht="15.75" customHeight="1">
      <c r="A797" s="1"/>
      <c r="B797" s="2"/>
      <c r="G797" s="3"/>
      <c r="H797" s="3"/>
      <c r="L797" s="3"/>
      <c r="R797" s="3"/>
      <c r="W797" s="4"/>
    </row>
    <row r="798" ht="15.75" customHeight="1">
      <c r="A798" s="1"/>
      <c r="B798" s="2"/>
      <c r="G798" s="3"/>
      <c r="H798" s="3"/>
      <c r="L798" s="3"/>
      <c r="R798" s="3"/>
      <c r="W798" s="4"/>
    </row>
    <row r="799" ht="15.75" customHeight="1">
      <c r="A799" s="1"/>
      <c r="B799" s="2"/>
      <c r="G799" s="3"/>
      <c r="H799" s="3"/>
      <c r="L799" s="3"/>
      <c r="R799" s="3"/>
      <c r="W799" s="4"/>
    </row>
    <row r="800" ht="15.75" customHeight="1">
      <c r="A800" s="1"/>
      <c r="B800" s="2"/>
      <c r="G800" s="3"/>
      <c r="H800" s="3"/>
      <c r="L800" s="3"/>
      <c r="R800" s="3"/>
      <c r="W800" s="4"/>
    </row>
    <row r="801" ht="15.75" customHeight="1">
      <c r="A801" s="1"/>
      <c r="B801" s="2"/>
      <c r="G801" s="3"/>
      <c r="H801" s="3"/>
      <c r="L801" s="3"/>
      <c r="R801" s="3"/>
      <c r="W801" s="4"/>
    </row>
    <row r="802" ht="15.75" customHeight="1">
      <c r="A802" s="1"/>
      <c r="B802" s="2"/>
      <c r="G802" s="3"/>
      <c r="H802" s="3"/>
      <c r="L802" s="3"/>
      <c r="R802" s="3"/>
      <c r="W802" s="4"/>
    </row>
    <row r="803" ht="15.75" customHeight="1">
      <c r="A803" s="1"/>
      <c r="B803" s="2"/>
      <c r="G803" s="3"/>
      <c r="H803" s="3"/>
      <c r="L803" s="3"/>
      <c r="R803" s="3"/>
      <c r="W803" s="4"/>
    </row>
    <row r="804" ht="15.75" customHeight="1">
      <c r="A804" s="1"/>
      <c r="B804" s="2"/>
      <c r="G804" s="3"/>
      <c r="H804" s="3"/>
      <c r="L804" s="3"/>
      <c r="R804" s="3"/>
      <c r="W804" s="4"/>
    </row>
    <row r="805" ht="15.75" customHeight="1">
      <c r="A805" s="1"/>
      <c r="B805" s="2"/>
      <c r="G805" s="3"/>
      <c r="H805" s="3"/>
      <c r="L805" s="3"/>
      <c r="R805" s="3"/>
      <c r="W805" s="4"/>
    </row>
    <row r="806" ht="15.75" customHeight="1">
      <c r="A806" s="1"/>
      <c r="B806" s="2"/>
      <c r="G806" s="3"/>
      <c r="H806" s="3"/>
      <c r="L806" s="3"/>
      <c r="R806" s="3"/>
      <c r="W806" s="4"/>
    </row>
    <row r="807" ht="15.75" customHeight="1">
      <c r="A807" s="1"/>
      <c r="B807" s="2"/>
      <c r="G807" s="3"/>
      <c r="H807" s="3"/>
      <c r="L807" s="3"/>
      <c r="R807" s="3"/>
      <c r="W807" s="4"/>
    </row>
    <row r="808" ht="15.75" customHeight="1">
      <c r="A808" s="1"/>
      <c r="B808" s="2"/>
      <c r="G808" s="3"/>
      <c r="H808" s="3"/>
      <c r="L808" s="3"/>
      <c r="R808" s="3"/>
      <c r="W808" s="4"/>
    </row>
    <row r="809" ht="15.75" customHeight="1">
      <c r="A809" s="1"/>
      <c r="B809" s="2"/>
      <c r="G809" s="3"/>
      <c r="H809" s="3"/>
      <c r="L809" s="3"/>
      <c r="R809" s="3"/>
      <c r="W809" s="4"/>
    </row>
    <row r="810" ht="15.75" customHeight="1">
      <c r="A810" s="1"/>
      <c r="B810" s="2"/>
      <c r="G810" s="3"/>
      <c r="H810" s="3"/>
      <c r="L810" s="3"/>
      <c r="R810" s="3"/>
      <c r="W810" s="4"/>
    </row>
    <row r="811" ht="15.75" customHeight="1">
      <c r="A811" s="1"/>
      <c r="B811" s="2"/>
      <c r="G811" s="3"/>
      <c r="H811" s="3"/>
      <c r="L811" s="3"/>
      <c r="R811" s="3"/>
      <c r="W811" s="4"/>
    </row>
    <row r="812" ht="15.75" customHeight="1">
      <c r="A812" s="1"/>
      <c r="B812" s="2"/>
      <c r="G812" s="3"/>
      <c r="H812" s="3"/>
      <c r="L812" s="3"/>
      <c r="R812" s="3"/>
      <c r="W812" s="4"/>
    </row>
    <row r="813" ht="15.75" customHeight="1">
      <c r="A813" s="1"/>
      <c r="B813" s="2"/>
      <c r="G813" s="3"/>
      <c r="H813" s="3"/>
      <c r="L813" s="3"/>
      <c r="R813" s="3"/>
      <c r="W813" s="4"/>
    </row>
    <row r="814" ht="15.75" customHeight="1">
      <c r="A814" s="1"/>
      <c r="B814" s="2"/>
      <c r="G814" s="3"/>
      <c r="H814" s="3"/>
      <c r="L814" s="3"/>
      <c r="R814" s="3"/>
      <c r="W814" s="4"/>
    </row>
    <row r="815" ht="15.75" customHeight="1">
      <c r="A815" s="1"/>
      <c r="B815" s="2"/>
      <c r="G815" s="3"/>
      <c r="H815" s="3"/>
      <c r="L815" s="3"/>
      <c r="R815" s="3"/>
      <c r="W815" s="4"/>
    </row>
    <row r="816" ht="15.75" customHeight="1">
      <c r="A816" s="1"/>
      <c r="B816" s="2"/>
      <c r="G816" s="3"/>
      <c r="H816" s="3"/>
      <c r="L816" s="3"/>
      <c r="R816" s="3"/>
      <c r="W816" s="4"/>
    </row>
    <row r="817" ht="15.75" customHeight="1">
      <c r="A817" s="1"/>
      <c r="B817" s="2"/>
      <c r="G817" s="3"/>
      <c r="H817" s="3"/>
      <c r="L817" s="3"/>
      <c r="R817" s="3"/>
      <c r="W817" s="4"/>
    </row>
    <row r="818" ht="15.75" customHeight="1">
      <c r="A818" s="1"/>
      <c r="B818" s="2"/>
      <c r="G818" s="3"/>
      <c r="H818" s="3"/>
      <c r="L818" s="3"/>
      <c r="R818" s="3"/>
      <c r="W818" s="4"/>
    </row>
    <row r="819" ht="15.75" customHeight="1">
      <c r="A819" s="1"/>
      <c r="B819" s="2"/>
      <c r="G819" s="3"/>
      <c r="H819" s="3"/>
      <c r="L819" s="3"/>
      <c r="R819" s="3"/>
      <c r="W819" s="4"/>
    </row>
    <row r="820" ht="15.75" customHeight="1">
      <c r="A820" s="1"/>
      <c r="B820" s="2"/>
      <c r="G820" s="3"/>
      <c r="H820" s="3"/>
      <c r="L820" s="3"/>
      <c r="R820" s="3"/>
      <c r="W820" s="4"/>
    </row>
    <row r="821" ht="15.75" customHeight="1">
      <c r="A821" s="1"/>
      <c r="B821" s="2"/>
      <c r="G821" s="3"/>
      <c r="H821" s="3"/>
      <c r="L821" s="3"/>
      <c r="R821" s="3"/>
      <c r="W821" s="4"/>
    </row>
    <row r="822" ht="15.75" customHeight="1">
      <c r="A822" s="1"/>
      <c r="B822" s="2"/>
      <c r="G822" s="3"/>
      <c r="H822" s="3"/>
      <c r="L822" s="3"/>
      <c r="R822" s="3"/>
      <c r="W822" s="4"/>
    </row>
    <row r="823" ht="15.75" customHeight="1">
      <c r="A823" s="1"/>
      <c r="B823" s="2"/>
      <c r="G823" s="3"/>
      <c r="H823" s="3"/>
      <c r="L823" s="3"/>
      <c r="R823" s="3"/>
      <c r="W823" s="4"/>
    </row>
    <row r="824" ht="15.75" customHeight="1">
      <c r="A824" s="1"/>
      <c r="B824" s="2"/>
      <c r="G824" s="3"/>
      <c r="H824" s="3"/>
      <c r="L824" s="3"/>
      <c r="R824" s="3"/>
      <c r="W824" s="4"/>
    </row>
    <row r="825" ht="15.75" customHeight="1">
      <c r="A825" s="1"/>
      <c r="B825" s="2"/>
      <c r="G825" s="3"/>
      <c r="H825" s="3"/>
      <c r="L825" s="3"/>
      <c r="R825" s="3"/>
      <c r="W825" s="4"/>
    </row>
    <row r="826" ht="15.75" customHeight="1">
      <c r="A826" s="1"/>
      <c r="B826" s="2"/>
      <c r="G826" s="3"/>
      <c r="H826" s="3"/>
      <c r="L826" s="3"/>
      <c r="R826" s="3"/>
      <c r="W826" s="4"/>
    </row>
    <row r="827" ht="15.75" customHeight="1">
      <c r="A827" s="1"/>
      <c r="B827" s="2"/>
      <c r="G827" s="3"/>
      <c r="H827" s="3"/>
      <c r="L827" s="3"/>
      <c r="R827" s="3"/>
      <c r="W827" s="4"/>
    </row>
    <row r="828" ht="15.75" customHeight="1">
      <c r="A828" s="1"/>
      <c r="B828" s="2"/>
      <c r="G828" s="3"/>
      <c r="H828" s="3"/>
      <c r="L828" s="3"/>
      <c r="R828" s="3"/>
      <c r="W828" s="4"/>
    </row>
    <row r="829" ht="15.75" customHeight="1">
      <c r="A829" s="1"/>
      <c r="B829" s="2"/>
      <c r="G829" s="3"/>
      <c r="H829" s="3"/>
      <c r="L829" s="3"/>
      <c r="R829" s="3"/>
      <c r="W829" s="4"/>
    </row>
    <row r="830" ht="15.75" customHeight="1">
      <c r="A830" s="1"/>
      <c r="B830" s="2"/>
      <c r="G830" s="3"/>
      <c r="H830" s="3"/>
      <c r="L830" s="3"/>
      <c r="R830" s="3"/>
      <c r="W830" s="4"/>
    </row>
    <row r="831" ht="15.75" customHeight="1">
      <c r="A831" s="1"/>
      <c r="B831" s="2"/>
      <c r="G831" s="3"/>
      <c r="H831" s="3"/>
      <c r="L831" s="3"/>
      <c r="R831" s="3"/>
      <c r="W831" s="4"/>
    </row>
    <row r="832" ht="15.75" customHeight="1">
      <c r="A832" s="1"/>
      <c r="B832" s="2"/>
      <c r="G832" s="3"/>
      <c r="H832" s="3"/>
      <c r="L832" s="3"/>
      <c r="R832" s="3"/>
      <c r="W832" s="4"/>
    </row>
    <row r="833" ht="15.75" customHeight="1">
      <c r="A833" s="1"/>
      <c r="B833" s="2"/>
      <c r="G833" s="3"/>
      <c r="H833" s="3"/>
      <c r="L833" s="3"/>
      <c r="R833" s="3"/>
      <c r="W833" s="4"/>
    </row>
    <row r="834" ht="15.75" customHeight="1">
      <c r="A834" s="1"/>
      <c r="B834" s="2"/>
      <c r="G834" s="3"/>
      <c r="H834" s="3"/>
      <c r="L834" s="3"/>
      <c r="R834" s="3"/>
      <c r="W834" s="4"/>
    </row>
    <row r="835" ht="15.75" customHeight="1">
      <c r="A835" s="1"/>
      <c r="B835" s="2"/>
      <c r="G835" s="3"/>
      <c r="H835" s="3"/>
      <c r="L835" s="3"/>
      <c r="R835" s="3"/>
      <c r="W835" s="4"/>
    </row>
    <row r="836" ht="15.75" customHeight="1">
      <c r="A836" s="1"/>
      <c r="B836" s="2"/>
      <c r="G836" s="3"/>
      <c r="H836" s="3"/>
      <c r="L836" s="3"/>
      <c r="R836" s="3"/>
      <c r="W836" s="4"/>
    </row>
    <row r="837" ht="15.75" customHeight="1">
      <c r="A837" s="1"/>
      <c r="B837" s="2"/>
      <c r="G837" s="3"/>
      <c r="H837" s="3"/>
      <c r="L837" s="3"/>
      <c r="R837" s="3"/>
      <c r="W837" s="4"/>
    </row>
    <row r="838" ht="15.75" customHeight="1">
      <c r="A838" s="1"/>
      <c r="B838" s="2"/>
      <c r="G838" s="3"/>
      <c r="H838" s="3"/>
      <c r="L838" s="3"/>
      <c r="R838" s="3"/>
      <c r="W838" s="4"/>
    </row>
    <row r="839" ht="15.75" customHeight="1">
      <c r="A839" s="1"/>
      <c r="B839" s="2"/>
      <c r="G839" s="3"/>
      <c r="H839" s="3"/>
      <c r="L839" s="3"/>
      <c r="R839" s="3"/>
      <c r="W839" s="4"/>
    </row>
    <row r="840" ht="15.75" customHeight="1">
      <c r="A840" s="1"/>
      <c r="B840" s="2"/>
      <c r="G840" s="3"/>
      <c r="H840" s="3"/>
      <c r="L840" s="3"/>
      <c r="R840" s="3"/>
      <c r="W840" s="4"/>
    </row>
    <row r="841" ht="15.75" customHeight="1">
      <c r="A841" s="1"/>
      <c r="B841" s="2"/>
      <c r="G841" s="3"/>
      <c r="H841" s="3"/>
      <c r="L841" s="3"/>
      <c r="R841" s="3"/>
      <c r="W841" s="4"/>
    </row>
    <row r="842" ht="15.75" customHeight="1">
      <c r="A842" s="1"/>
      <c r="B842" s="2"/>
      <c r="G842" s="3"/>
      <c r="H842" s="3"/>
      <c r="L842" s="3"/>
      <c r="R842" s="3"/>
      <c r="W842" s="4"/>
    </row>
    <row r="843" ht="15.75" customHeight="1">
      <c r="A843" s="1"/>
      <c r="B843" s="2"/>
      <c r="G843" s="3"/>
      <c r="H843" s="3"/>
      <c r="L843" s="3"/>
      <c r="R843" s="3"/>
      <c r="W843" s="4"/>
    </row>
    <row r="844" ht="15.75" customHeight="1">
      <c r="A844" s="1"/>
      <c r="B844" s="2"/>
      <c r="G844" s="3"/>
      <c r="H844" s="3"/>
      <c r="L844" s="3"/>
      <c r="R844" s="3"/>
      <c r="W844" s="4"/>
    </row>
    <row r="845" ht="15.75" customHeight="1">
      <c r="A845" s="1"/>
      <c r="B845" s="2"/>
      <c r="G845" s="3"/>
      <c r="H845" s="3"/>
      <c r="L845" s="3"/>
      <c r="R845" s="3"/>
      <c r="W845" s="4"/>
    </row>
    <row r="846" ht="15.75" customHeight="1">
      <c r="A846" s="1"/>
      <c r="B846" s="2"/>
      <c r="G846" s="3"/>
      <c r="H846" s="3"/>
      <c r="L846" s="3"/>
      <c r="R846" s="3"/>
      <c r="W846" s="4"/>
    </row>
    <row r="847" ht="15.75" customHeight="1">
      <c r="A847" s="1"/>
      <c r="B847" s="2"/>
      <c r="G847" s="3"/>
      <c r="H847" s="3"/>
      <c r="L847" s="3"/>
      <c r="R847" s="3"/>
      <c r="W847" s="4"/>
    </row>
    <row r="848" ht="15.75" customHeight="1">
      <c r="A848" s="1"/>
      <c r="B848" s="2"/>
      <c r="G848" s="3"/>
      <c r="H848" s="3"/>
      <c r="L848" s="3"/>
      <c r="R848" s="3"/>
      <c r="W848" s="4"/>
    </row>
    <row r="849" ht="15.75" customHeight="1">
      <c r="A849" s="1"/>
      <c r="B849" s="2"/>
      <c r="G849" s="3"/>
      <c r="H849" s="3"/>
      <c r="L849" s="3"/>
      <c r="R849" s="3"/>
      <c r="W849" s="4"/>
    </row>
    <row r="850" ht="15.75" customHeight="1">
      <c r="A850" s="1"/>
      <c r="B850" s="2"/>
      <c r="G850" s="3"/>
      <c r="H850" s="3"/>
      <c r="L850" s="3"/>
      <c r="R850" s="3"/>
      <c r="W850" s="4"/>
    </row>
    <row r="851" ht="15.75" customHeight="1">
      <c r="A851" s="1"/>
      <c r="B851" s="2"/>
      <c r="G851" s="3"/>
      <c r="H851" s="3"/>
      <c r="L851" s="3"/>
      <c r="R851" s="3"/>
      <c r="W851" s="4"/>
    </row>
    <row r="852" ht="15.75" customHeight="1">
      <c r="A852" s="1"/>
      <c r="B852" s="2"/>
      <c r="G852" s="3"/>
      <c r="H852" s="3"/>
      <c r="L852" s="3"/>
      <c r="R852" s="3"/>
      <c r="W852" s="4"/>
    </row>
    <row r="853" ht="15.75" customHeight="1">
      <c r="A853" s="1"/>
      <c r="B853" s="2"/>
      <c r="G853" s="3"/>
      <c r="H853" s="3"/>
      <c r="L853" s="3"/>
      <c r="R853" s="3"/>
      <c r="W853" s="4"/>
    </row>
    <row r="854" ht="15.75" customHeight="1">
      <c r="A854" s="1"/>
      <c r="B854" s="2"/>
      <c r="G854" s="3"/>
      <c r="H854" s="3"/>
      <c r="L854" s="3"/>
      <c r="R854" s="3"/>
      <c r="W854" s="4"/>
    </row>
    <row r="855" ht="15.75" customHeight="1">
      <c r="A855" s="1"/>
      <c r="B855" s="2"/>
      <c r="G855" s="3"/>
      <c r="H855" s="3"/>
      <c r="L855" s="3"/>
      <c r="R855" s="3"/>
      <c r="W855" s="4"/>
    </row>
    <row r="856" ht="15.75" customHeight="1">
      <c r="A856" s="1"/>
      <c r="B856" s="2"/>
      <c r="G856" s="3"/>
      <c r="H856" s="3"/>
      <c r="L856" s="3"/>
      <c r="R856" s="3"/>
      <c r="W856" s="4"/>
    </row>
    <row r="857" ht="15.75" customHeight="1">
      <c r="A857" s="1"/>
      <c r="B857" s="2"/>
      <c r="G857" s="3"/>
      <c r="H857" s="3"/>
      <c r="L857" s="3"/>
      <c r="R857" s="3"/>
      <c r="W857" s="4"/>
    </row>
    <row r="858" ht="15.75" customHeight="1">
      <c r="A858" s="1"/>
      <c r="B858" s="2"/>
      <c r="G858" s="3"/>
      <c r="H858" s="3"/>
      <c r="L858" s="3"/>
      <c r="R858" s="3"/>
      <c r="W858" s="4"/>
    </row>
    <row r="859" ht="15.75" customHeight="1">
      <c r="A859" s="1"/>
      <c r="B859" s="2"/>
      <c r="G859" s="3"/>
      <c r="H859" s="3"/>
      <c r="L859" s="3"/>
      <c r="R859" s="3"/>
      <c r="W859" s="4"/>
    </row>
    <row r="860" ht="15.75" customHeight="1">
      <c r="A860" s="1"/>
      <c r="B860" s="2"/>
      <c r="G860" s="3"/>
      <c r="H860" s="3"/>
      <c r="L860" s="3"/>
      <c r="R860" s="3"/>
      <c r="W860" s="4"/>
    </row>
    <row r="861" ht="15.75" customHeight="1">
      <c r="A861" s="1"/>
      <c r="B861" s="2"/>
      <c r="G861" s="3"/>
      <c r="H861" s="3"/>
      <c r="L861" s="3"/>
      <c r="R861" s="3"/>
      <c r="W861" s="4"/>
    </row>
    <row r="862" ht="15.75" customHeight="1">
      <c r="A862" s="1"/>
      <c r="B862" s="2"/>
      <c r="G862" s="3"/>
      <c r="H862" s="3"/>
      <c r="L862" s="3"/>
      <c r="R862" s="3"/>
      <c r="W862" s="4"/>
    </row>
    <row r="863" ht="15.75" customHeight="1">
      <c r="A863" s="1"/>
      <c r="B863" s="2"/>
      <c r="G863" s="3"/>
      <c r="H863" s="3"/>
      <c r="L863" s="3"/>
      <c r="R863" s="3"/>
      <c r="W863" s="4"/>
    </row>
    <row r="864" ht="15.75" customHeight="1">
      <c r="A864" s="1"/>
      <c r="B864" s="2"/>
      <c r="G864" s="3"/>
      <c r="H864" s="3"/>
      <c r="L864" s="3"/>
      <c r="R864" s="3"/>
      <c r="W864" s="4"/>
    </row>
    <row r="865" ht="15.75" customHeight="1">
      <c r="A865" s="1"/>
      <c r="B865" s="2"/>
      <c r="G865" s="3"/>
      <c r="H865" s="3"/>
      <c r="L865" s="3"/>
      <c r="R865" s="3"/>
      <c r="W865" s="4"/>
    </row>
    <row r="866" ht="15.75" customHeight="1">
      <c r="A866" s="1"/>
      <c r="B866" s="2"/>
      <c r="G866" s="3"/>
      <c r="H866" s="3"/>
      <c r="L866" s="3"/>
      <c r="R866" s="3"/>
      <c r="W866" s="4"/>
    </row>
    <row r="867" ht="15.75" customHeight="1">
      <c r="A867" s="1"/>
      <c r="B867" s="2"/>
      <c r="G867" s="3"/>
      <c r="H867" s="3"/>
      <c r="L867" s="3"/>
      <c r="R867" s="3"/>
      <c r="W867" s="4"/>
    </row>
    <row r="868" ht="15.75" customHeight="1">
      <c r="A868" s="1"/>
      <c r="B868" s="2"/>
      <c r="G868" s="3"/>
      <c r="H868" s="3"/>
      <c r="L868" s="3"/>
      <c r="R868" s="3"/>
      <c r="W868" s="4"/>
    </row>
    <row r="869" ht="15.75" customHeight="1">
      <c r="A869" s="1"/>
      <c r="B869" s="2"/>
      <c r="G869" s="3"/>
      <c r="H869" s="3"/>
      <c r="L869" s="3"/>
      <c r="R869" s="3"/>
      <c r="W869" s="4"/>
    </row>
    <row r="870" ht="15.75" customHeight="1">
      <c r="A870" s="1"/>
      <c r="B870" s="2"/>
      <c r="G870" s="3"/>
      <c r="H870" s="3"/>
      <c r="L870" s="3"/>
      <c r="R870" s="3"/>
      <c r="W870" s="4"/>
    </row>
    <row r="871" ht="15.75" customHeight="1">
      <c r="A871" s="1"/>
      <c r="B871" s="2"/>
      <c r="G871" s="3"/>
      <c r="H871" s="3"/>
      <c r="L871" s="3"/>
      <c r="R871" s="3"/>
      <c r="W871" s="4"/>
    </row>
    <row r="872" ht="15.75" customHeight="1">
      <c r="A872" s="1"/>
      <c r="B872" s="2"/>
      <c r="G872" s="3"/>
      <c r="H872" s="3"/>
      <c r="L872" s="3"/>
      <c r="R872" s="3"/>
      <c r="W872" s="4"/>
    </row>
    <row r="873" ht="15.75" customHeight="1">
      <c r="A873" s="1"/>
      <c r="B873" s="2"/>
      <c r="G873" s="3"/>
      <c r="H873" s="3"/>
      <c r="L873" s="3"/>
      <c r="R873" s="3"/>
      <c r="W873" s="4"/>
    </row>
    <row r="874" ht="15.75" customHeight="1">
      <c r="A874" s="1"/>
      <c r="B874" s="2"/>
      <c r="G874" s="3"/>
      <c r="H874" s="3"/>
      <c r="L874" s="3"/>
      <c r="R874" s="3"/>
      <c r="W874" s="4"/>
    </row>
    <row r="875" ht="15.75" customHeight="1">
      <c r="A875" s="1"/>
      <c r="B875" s="2"/>
      <c r="G875" s="3"/>
      <c r="H875" s="3"/>
      <c r="L875" s="3"/>
      <c r="R875" s="3"/>
      <c r="W875" s="4"/>
    </row>
    <row r="876" ht="15.75" customHeight="1">
      <c r="A876" s="1"/>
      <c r="B876" s="2"/>
      <c r="G876" s="3"/>
      <c r="H876" s="3"/>
      <c r="L876" s="3"/>
      <c r="R876" s="3"/>
      <c r="W876" s="4"/>
    </row>
    <row r="877" ht="15.75" customHeight="1">
      <c r="A877" s="1"/>
      <c r="B877" s="2"/>
      <c r="G877" s="3"/>
      <c r="H877" s="3"/>
      <c r="L877" s="3"/>
      <c r="R877" s="3"/>
      <c r="W877" s="4"/>
    </row>
    <row r="878" ht="15.75" customHeight="1">
      <c r="A878" s="1"/>
      <c r="B878" s="2"/>
      <c r="G878" s="3"/>
      <c r="H878" s="3"/>
      <c r="L878" s="3"/>
      <c r="R878" s="3"/>
      <c r="W878" s="4"/>
    </row>
    <row r="879" ht="15.75" customHeight="1">
      <c r="A879" s="1"/>
      <c r="B879" s="2"/>
      <c r="G879" s="3"/>
      <c r="H879" s="3"/>
      <c r="L879" s="3"/>
      <c r="R879" s="3"/>
      <c r="W879" s="4"/>
    </row>
    <row r="880" ht="15.75" customHeight="1">
      <c r="A880" s="1"/>
      <c r="B880" s="2"/>
      <c r="G880" s="3"/>
      <c r="H880" s="3"/>
      <c r="L880" s="3"/>
      <c r="R880" s="3"/>
      <c r="W880" s="4"/>
    </row>
    <row r="881" ht="15.75" customHeight="1">
      <c r="A881" s="1"/>
      <c r="B881" s="2"/>
      <c r="G881" s="3"/>
      <c r="H881" s="3"/>
      <c r="L881" s="3"/>
      <c r="R881" s="3"/>
      <c r="W881" s="4"/>
    </row>
    <row r="882" ht="15.75" customHeight="1">
      <c r="A882" s="1"/>
      <c r="B882" s="2"/>
      <c r="G882" s="3"/>
      <c r="H882" s="3"/>
      <c r="L882" s="3"/>
      <c r="R882" s="3"/>
      <c r="W882" s="4"/>
    </row>
    <row r="883" ht="15.75" customHeight="1">
      <c r="A883" s="1"/>
      <c r="B883" s="2"/>
      <c r="G883" s="3"/>
      <c r="H883" s="3"/>
      <c r="L883" s="3"/>
      <c r="R883" s="3"/>
      <c r="W883" s="4"/>
    </row>
    <row r="884" ht="15.75" customHeight="1">
      <c r="A884" s="1"/>
      <c r="B884" s="2"/>
      <c r="G884" s="3"/>
      <c r="H884" s="3"/>
      <c r="L884" s="3"/>
      <c r="R884" s="3"/>
      <c r="W884" s="4"/>
    </row>
    <row r="885" ht="15.75" customHeight="1">
      <c r="A885" s="1"/>
      <c r="B885" s="2"/>
      <c r="G885" s="3"/>
      <c r="H885" s="3"/>
      <c r="L885" s="3"/>
      <c r="R885" s="3"/>
      <c r="W885" s="4"/>
    </row>
    <row r="886" ht="15.75" customHeight="1">
      <c r="A886" s="1"/>
      <c r="B886" s="2"/>
      <c r="G886" s="3"/>
      <c r="H886" s="3"/>
      <c r="L886" s="3"/>
      <c r="R886" s="3"/>
      <c r="W886" s="4"/>
    </row>
    <row r="887" ht="15.75" customHeight="1">
      <c r="A887" s="1"/>
      <c r="B887" s="2"/>
      <c r="G887" s="3"/>
      <c r="H887" s="3"/>
      <c r="L887" s="3"/>
      <c r="R887" s="3"/>
      <c r="W887" s="4"/>
    </row>
    <row r="888" ht="15.75" customHeight="1">
      <c r="A888" s="1"/>
      <c r="B888" s="2"/>
      <c r="G888" s="3"/>
      <c r="H888" s="3"/>
      <c r="L888" s="3"/>
      <c r="R888" s="3"/>
      <c r="W888" s="4"/>
    </row>
    <row r="889" ht="15.75" customHeight="1">
      <c r="A889" s="1"/>
      <c r="B889" s="2"/>
      <c r="G889" s="3"/>
      <c r="H889" s="3"/>
      <c r="L889" s="3"/>
      <c r="R889" s="3"/>
      <c r="W889" s="4"/>
    </row>
    <row r="890" ht="15.75" customHeight="1">
      <c r="A890" s="1"/>
      <c r="B890" s="2"/>
      <c r="G890" s="3"/>
      <c r="H890" s="3"/>
      <c r="L890" s="3"/>
      <c r="R890" s="3"/>
      <c r="W890" s="4"/>
    </row>
    <row r="891" ht="15.75" customHeight="1">
      <c r="A891" s="1"/>
      <c r="B891" s="2"/>
      <c r="G891" s="3"/>
      <c r="H891" s="3"/>
      <c r="L891" s="3"/>
      <c r="R891" s="3"/>
      <c r="W891" s="4"/>
    </row>
    <row r="892" ht="15.75" customHeight="1">
      <c r="A892" s="1"/>
      <c r="B892" s="2"/>
      <c r="G892" s="3"/>
      <c r="H892" s="3"/>
      <c r="L892" s="3"/>
      <c r="R892" s="3"/>
      <c r="W892" s="4"/>
    </row>
    <row r="893" ht="15.75" customHeight="1">
      <c r="A893" s="1"/>
      <c r="B893" s="2"/>
      <c r="G893" s="3"/>
      <c r="H893" s="3"/>
      <c r="L893" s="3"/>
      <c r="R893" s="3"/>
      <c r="W893" s="4"/>
    </row>
    <row r="894" ht="15.75" customHeight="1">
      <c r="A894" s="1"/>
      <c r="B894" s="2"/>
      <c r="G894" s="3"/>
      <c r="H894" s="3"/>
      <c r="L894" s="3"/>
      <c r="R894" s="3"/>
      <c r="W894" s="4"/>
    </row>
    <row r="895" ht="15.75" customHeight="1">
      <c r="A895" s="1"/>
      <c r="B895" s="2"/>
      <c r="G895" s="3"/>
      <c r="H895" s="3"/>
      <c r="L895" s="3"/>
      <c r="R895" s="3"/>
      <c r="W895" s="4"/>
    </row>
    <row r="896" ht="15.75" customHeight="1">
      <c r="A896" s="1"/>
      <c r="B896" s="2"/>
      <c r="G896" s="3"/>
      <c r="H896" s="3"/>
      <c r="L896" s="3"/>
      <c r="R896" s="3"/>
      <c r="W896" s="4"/>
    </row>
    <row r="897" ht="15.75" customHeight="1">
      <c r="A897" s="1"/>
      <c r="B897" s="2"/>
      <c r="G897" s="3"/>
      <c r="H897" s="3"/>
      <c r="L897" s="3"/>
      <c r="R897" s="3"/>
      <c r="W897" s="4"/>
    </row>
    <row r="898" ht="15.75" customHeight="1">
      <c r="A898" s="1"/>
      <c r="B898" s="2"/>
      <c r="G898" s="3"/>
      <c r="H898" s="3"/>
      <c r="L898" s="3"/>
      <c r="R898" s="3"/>
      <c r="W898" s="4"/>
    </row>
    <row r="899" ht="15.75" customHeight="1">
      <c r="A899" s="1"/>
      <c r="B899" s="2"/>
      <c r="G899" s="3"/>
      <c r="H899" s="3"/>
      <c r="L899" s="3"/>
      <c r="R899" s="3"/>
      <c r="W899" s="4"/>
    </row>
    <row r="900" ht="15.75" customHeight="1">
      <c r="A900" s="1"/>
      <c r="B900" s="2"/>
      <c r="G900" s="3"/>
      <c r="H900" s="3"/>
      <c r="L900" s="3"/>
      <c r="R900" s="3"/>
      <c r="W900" s="4"/>
    </row>
    <row r="901" ht="15.75" customHeight="1">
      <c r="A901" s="1"/>
      <c r="B901" s="2"/>
      <c r="G901" s="3"/>
      <c r="H901" s="3"/>
      <c r="L901" s="3"/>
      <c r="R901" s="3"/>
      <c r="W901" s="4"/>
    </row>
    <row r="902" ht="15.75" customHeight="1">
      <c r="A902" s="1"/>
      <c r="B902" s="2"/>
      <c r="G902" s="3"/>
      <c r="H902" s="3"/>
      <c r="L902" s="3"/>
      <c r="R902" s="3"/>
      <c r="W902" s="4"/>
    </row>
    <row r="903" ht="15.75" customHeight="1">
      <c r="A903" s="1"/>
      <c r="B903" s="2"/>
      <c r="G903" s="3"/>
      <c r="H903" s="3"/>
      <c r="L903" s="3"/>
      <c r="R903" s="3"/>
      <c r="W903" s="4"/>
    </row>
    <row r="904" ht="15.75" customHeight="1">
      <c r="A904" s="1"/>
      <c r="B904" s="2"/>
      <c r="G904" s="3"/>
      <c r="H904" s="3"/>
      <c r="L904" s="3"/>
      <c r="R904" s="3"/>
      <c r="W904" s="4"/>
    </row>
    <row r="905" ht="15.75" customHeight="1">
      <c r="A905" s="1"/>
      <c r="B905" s="2"/>
      <c r="G905" s="3"/>
      <c r="H905" s="3"/>
      <c r="L905" s="3"/>
      <c r="R905" s="3"/>
      <c r="W905" s="4"/>
    </row>
    <row r="906" ht="15.75" customHeight="1">
      <c r="A906" s="1"/>
      <c r="B906" s="2"/>
      <c r="G906" s="3"/>
      <c r="H906" s="3"/>
      <c r="L906" s="3"/>
      <c r="R906" s="3"/>
      <c r="W906" s="4"/>
    </row>
    <row r="907" ht="15.75" customHeight="1">
      <c r="A907" s="1"/>
      <c r="B907" s="2"/>
      <c r="G907" s="3"/>
      <c r="H907" s="3"/>
      <c r="L907" s="3"/>
      <c r="R907" s="3"/>
      <c r="W907" s="4"/>
    </row>
    <row r="908" ht="15.75" customHeight="1">
      <c r="A908" s="1"/>
      <c r="B908" s="2"/>
      <c r="G908" s="3"/>
      <c r="H908" s="3"/>
      <c r="L908" s="3"/>
      <c r="R908" s="3"/>
      <c r="W908" s="4"/>
    </row>
    <row r="909" ht="15.75" customHeight="1">
      <c r="A909" s="1"/>
      <c r="B909" s="2"/>
      <c r="G909" s="3"/>
      <c r="H909" s="3"/>
      <c r="L909" s="3"/>
      <c r="R909" s="3"/>
      <c r="W909" s="4"/>
    </row>
    <row r="910" ht="15.75" customHeight="1">
      <c r="A910" s="1"/>
      <c r="B910" s="2"/>
      <c r="G910" s="3"/>
      <c r="H910" s="3"/>
      <c r="L910" s="3"/>
      <c r="R910" s="3"/>
      <c r="W910" s="4"/>
    </row>
    <row r="911" ht="15.75" customHeight="1">
      <c r="A911" s="1"/>
      <c r="B911" s="2"/>
      <c r="G911" s="3"/>
      <c r="H911" s="3"/>
      <c r="L911" s="3"/>
      <c r="R911" s="3"/>
      <c r="W911" s="4"/>
    </row>
    <row r="912" ht="15.75" customHeight="1">
      <c r="A912" s="1"/>
      <c r="B912" s="2"/>
      <c r="G912" s="3"/>
      <c r="H912" s="3"/>
      <c r="L912" s="3"/>
      <c r="R912" s="3"/>
      <c r="W912" s="4"/>
    </row>
    <row r="913" ht="15.75" customHeight="1">
      <c r="A913" s="1"/>
      <c r="B913" s="2"/>
      <c r="G913" s="3"/>
      <c r="H913" s="3"/>
      <c r="L913" s="3"/>
      <c r="R913" s="3"/>
      <c r="W913" s="4"/>
    </row>
    <row r="914" ht="15.75" customHeight="1">
      <c r="A914" s="1"/>
      <c r="B914" s="2"/>
      <c r="G914" s="3"/>
      <c r="H914" s="3"/>
      <c r="L914" s="3"/>
      <c r="R914" s="3"/>
      <c r="W914" s="4"/>
    </row>
    <row r="915" ht="15.75" customHeight="1">
      <c r="A915" s="1"/>
      <c r="B915" s="2"/>
      <c r="G915" s="3"/>
      <c r="H915" s="3"/>
      <c r="L915" s="3"/>
      <c r="R915" s="3"/>
      <c r="W915" s="4"/>
    </row>
    <row r="916" ht="15.75" customHeight="1">
      <c r="A916" s="1"/>
      <c r="B916" s="2"/>
      <c r="G916" s="3"/>
      <c r="H916" s="3"/>
      <c r="L916" s="3"/>
      <c r="R916" s="3"/>
      <c r="W916" s="4"/>
    </row>
    <row r="917" ht="15.75" customHeight="1">
      <c r="A917" s="1"/>
      <c r="B917" s="2"/>
      <c r="G917" s="3"/>
      <c r="H917" s="3"/>
      <c r="L917" s="3"/>
      <c r="R917" s="3"/>
      <c r="W917" s="4"/>
    </row>
    <row r="918" ht="15.75" customHeight="1">
      <c r="A918" s="1"/>
      <c r="B918" s="2"/>
      <c r="G918" s="3"/>
      <c r="H918" s="3"/>
      <c r="L918" s="3"/>
      <c r="R918" s="3"/>
      <c r="W918" s="4"/>
    </row>
    <row r="919" ht="15.75" customHeight="1">
      <c r="A919" s="1"/>
      <c r="B919" s="2"/>
      <c r="G919" s="3"/>
      <c r="H919" s="3"/>
      <c r="L919" s="3"/>
      <c r="R919" s="3"/>
      <c r="W919" s="4"/>
    </row>
    <row r="920" ht="15.75" customHeight="1">
      <c r="A920" s="1"/>
      <c r="B920" s="2"/>
      <c r="G920" s="3"/>
      <c r="H920" s="3"/>
      <c r="L920" s="3"/>
      <c r="R920" s="3"/>
      <c r="W920" s="4"/>
    </row>
    <row r="921" ht="15.75" customHeight="1">
      <c r="A921" s="1"/>
      <c r="B921" s="2"/>
      <c r="G921" s="3"/>
      <c r="H921" s="3"/>
      <c r="L921" s="3"/>
      <c r="R921" s="3"/>
      <c r="W921" s="4"/>
    </row>
    <row r="922" ht="15.75" customHeight="1">
      <c r="A922" s="1"/>
      <c r="B922" s="2"/>
      <c r="G922" s="3"/>
      <c r="H922" s="3"/>
      <c r="L922" s="3"/>
      <c r="R922" s="3"/>
      <c r="W922" s="4"/>
    </row>
    <row r="923" ht="15.75" customHeight="1">
      <c r="A923" s="1"/>
      <c r="B923" s="2"/>
      <c r="G923" s="3"/>
      <c r="H923" s="3"/>
      <c r="L923" s="3"/>
      <c r="R923" s="3"/>
      <c r="W923" s="4"/>
    </row>
    <row r="924" ht="15.75" customHeight="1">
      <c r="A924" s="1"/>
      <c r="B924" s="2"/>
      <c r="G924" s="3"/>
      <c r="H924" s="3"/>
      <c r="L924" s="3"/>
      <c r="R924" s="3"/>
      <c r="W924" s="4"/>
    </row>
    <row r="925" ht="15.75" customHeight="1">
      <c r="A925" s="1"/>
      <c r="B925" s="2"/>
      <c r="G925" s="3"/>
      <c r="H925" s="3"/>
      <c r="L925" s="3"/>
      <c r="R925" s="3"/>
      <c r="W925" s="4"/>
    </row>
    <row r="926" ht="15.75" customHeight="1">
      <c r="A926" s="1"/>
      <c r="B926" s="2"/>
      <c r="G926" s="3"/>
      <c r="H926" s="3"/>
      <c r="L926" s="3"/>
      <c r="R926" s="3"/>
      <c r="W926" s="4"/>
    </row>
    <row r="927" ht="15.75" customHeight="1">
      <c r="A927" s="1"/>
      <c r="B927" s="2"/>
      <c r="G927" s="3"/>
      <c r="H927" s="3"/>
      <c r="L927" s="3"/>
      <c r="R927" s="3"/>
      <c r="W927" s="4"/>
    </row>
    <row r="928" ht="15.75" customHeight="1">
      <c r="A928" s="1"/>
      <c r="B928" s="2"/>
      <c r="G928" s="3"/>
      <c r="H928" s="3"/>
      <c r="L928" s="3"/>
      <c r="R928" s="3"/>
      <c r="W928" s="4"/>
    </row>
    <row r="929" ht="15.75" customHeight="1">
      <c r="A929" s="1"/>
      <c r="B929" s="2"/>
      <c r="G929" s="3"/>
      <c r="H929" s="3"/>
      <c r="L929" s="3"/>
      <c r="R929" s="3"/>
      <c r="W929" s="4"/>
    </row>
    <row r="930" ht="15.75" customHeight="1">
      <c r="A930" s="1"/>
      <c r="B930" s="2"/>
      <c r="G930" s="3"/>
      <c r="H930" s="3"/>
      <c r="L930" s="3"/>
      <c r="R930" s="3"/>
      <c r="W930" s="4"/>
    </row>
    <row r="931" ht="15.75" customHeight="1">
      <c r="A931" s="1"/>
      <c r="B931" s="2"/>
      <c r="G931" s="3"/>
      <c r="H931" s="3"/>
      <c r="L931" s="3"/>
      <c r="R931" s="3"/>
      <c r="W931" s="4"/>
    </row>
    <row r="932" ht="15.75" customHeight="1">
      <c r="A932" s="1"/>
      <c r="B932" s="2"/>
      <c r="G932" s="3"/>
      <c r="H932" s="3"/>
      <c r="L932" s="3"/>
      <c r="R932" s="3"/>
      <c r="W932" s="4"/>
    </row>
    <row r="933" ht="15.75" customHeight="1">
      <c r="A933" s="1"/>
      <c r="B933" s="2"/>
      <c r="G933" s="3"/>
      <c r="H933" s="3"/>
      <c r="L933" s="3"/>
      <c r="R933" s="3"/>
      <c r="W933" s="4"/>
    </row>
    <row r="934" ht="15.75" customHeight="1">
      <c r="A934" s="1"/>
      <c r="B934" s="2"/>
      <c r="G934" s="3"/>
      <c r="H934" s="3"/>
      <c r="L934" s="3"/>
      <c r="R934" s="3"/>
      <c r="W934" s="4"/>
    </row>
    <row r="935" ht="15.75" customHeight="1">
      <c r="A935" s="1"/>
      <c r="B935" s="2"/>
      <c r="G935" s="3"/>
      <c r="H935" s="3"/>
      <c r="L935" s="3"/>
      <c r="R935" s="3"/>
      <c r="W935" s="4"/>
    </row>
    <row r="936" ht="15.75" customHeight="1">
      <c r="A936" s="1"/>
      <c r="B936" s="2"/>
      <c r="G936" s="3"/>
      <c r="H936" s="3"/>
      <c r="L936" s="3"/>
      <c r="R936" s="3"/>
      <c r="W936" s="4"/>
    </row>
    <row r="937" ht="15.75" customHeight="1">
      <c r="A937" s="1"/>
      <c r="B937" s="2"/>
      <c r="G937" s="3"/>
      <c r="H937" s="3"/>
      <c r="L937" s="3"/>
      <c r="R937" s="3"/>
      <c r="W937" s="4"/>
    </row>
    <row r="938" ht="15.75" customHeight="1">
      <c r="A938" s="1"/>
      <c r="B938" s="2"/>
      <c r="G938" s="3"/>
      <c r="H938" s="3"/>
      <c r="L938" s="3"/>
      <c r="R938" s="3"/>
      <c r="W938" s="4"/>
    </row>
    <row r="939" ht="15.75" customHeight="1">
      <c r="A939" s="1"/>
      <c r="B939" s="2"/>
      <c r="G939" s="3"/>
      <c r="H939" s="3"/>
      <c r="L939" s="3"/>
      <c r="R939" s="3"/>
      <c r="W939" s="4"/>
    </row>
    <row r="940" ht="15.75" customHeight="1">
      <c r="A940" s="1"/>
      <c r="B940" s="2"/>
      <c r="G940" s="3"/>
      <c r="H940" s="3"/>
      <c r="L940" s="3"/>
      <c r="R940" s="3"/>
      <c r="W940" s="4"/>
    </row>
    <row r="941" ht="15.75" customHeight="1">
      <c r="A941" s="1"/>
      <c r="B941" s="2"/>
      <c r="G941" s="3"/>
      <c r="H941" s="3"/>
      <c r="L941" s="3"/>
      <c r="R941" s="3"/>
      <c r="W941" s="4"/>
    </row>
    <row r="942" ht="15.75" customHeight="1">
      <c r="A942" s="1"/>
      <c r="B942" s="2"/>
      <c r="G942" s="3"/>
      <c r="H942" s="3"/>
      <c r="L942" s="3"/>
      <c r="R942" s="3"/>
      <c r="W942" s="4"/>
    </row>
    <row r="943" ht="15.75" customHeight="1">
      <c r="A943" s="1"/>
      <c r="B943" s="2"/>
      <c r="G943" s="3"/>
      <c r="H943" s="3"/>
      <c r="L943" s="3"/>
      <c r="R943" s="3"/>
      <c r="W943" s="4"/>
    </row>
    <row r="944" ht="15.75" customHeight="1">
      <c r="A944" s="1"/>
      <c r="B944" s="2"/>
      <c r="G944" s="3"/>
      <c r="H944" s="3"/>
      <c r="L944" s="3"/>
      <c r="R944" s="3"/>
      <c r="W944" s="4"/>
    </row>
    <row r="945" ht="15.75" customHeight="1">
      <c r="A945" s="1"/>
      <c r="B945" s="2"/>
      <c r="G945" s="3"/>
      <c r="H945" s="3"/>
      <c r="L945" s="3"/>
      <c r="R945" s="3"/>
      <c r="W945" s="4"/>
    </row>
    <row r="946" ht="15.75" customHeight="1">
      <c r="A946" s="1"/>
      <c r="B946" s="2"/>
      <c r="G946" s="3"/>
      <c r="H946" s="3"/>
      <c r="L946" s="3"/>
      <c r="R946" s="3"/>
      <c r="W946" s="4"/>
    </row>
    <row r="947" ht="15.75" customHeight="1">
      <c r="A947" s="1"/>
      <c r="B947" s="2"/>
      <c r="G947" s="3"/>
      <c r="H947" s="3"/>
      <c r="L947" s="3"/>
      <c r="R947" s="3"/>
      <c r="W947" s="4"/>
    </row>
    <row r="948" ht="15.75" customHeight="1">
      <c r="A948" s="1"/>
      <c r="B948" s="2"/>
      <c r="G948" s="3"/>
      <c r="H948" s="3"/>
      <c r="L948" s="3"/>
      <c r="R948" s="3"/>
      <c r="W948" s="4"/>
    </row>
    <row r="949" ht="15.75" customHeight="1">
      <c r="A949" s="1"/>
      <c r="B949" s="2"/>
      <c r="G949" s="3"/>
      <c r="H949" s="3"/>
      <c r="L949" s="3"/>
      <c r="R949" s="3"/>
      <c r="W949" s="4"/>
    </row>
    <row r="950" ht="15.75" customHeight="1">
      <c r="A950" s="1"/>
      <c r="B950" s="2"/>
      <c r="G950" s="3"/>
      <c r="H950" s="3"/>
      <c r="L950" s="3"/>
      <c r="R950" s="3"/>
      <c r="W950" s="4"/>
    </row>
    <row r="951" ht="15.75" customHeight="1">
      <c r="A951" s="1"/>
      <c r="B951" s="2"/>
      <c r="G951" s="3"/>
      <c r="H951" s="3"/>
      <c r="L951" s="3"/>
      <c r="R951" s="3"/>
      <c r="W951" s="4"/>
    </row>
    <row r="952" ht="15.75" customHeight="1">
      <c r="A952" s="1"/>
      <c r="B952" s="2"/>
      <c r="G952" s="3"/>
      <c r="H952" s="3"/>
      <c r="L952" s="3"/>
      <c r="R952" s="3"/>
      <c r="W952" s="4"/>
    </row>
    <row r="953" ht="15.75" customHeight="1">
      <c r="A953" s="1"/>
      <c r="B953" s="2"/>
      <c r="G953" s="3"/>
      <c r="H953" s="3"/>
      <c r="L953" s="3"/>
      <c r="R953" s="3"/>
      <c r="W953" s="4"/>
    </row>
    <row r="954" ht="15.75" customHeight="1">
      <c r="A954" s="1"/>
      <c r="B954" s="2"/>
      <c r="G954" s="3"/>
      <c r="H954" s="3"/>
      <c r="L954" s="3"/>
      <c r="R954" s="3"/>
      <c r="W954" s="4"/>
    </row>
    <row r="955" ht="15.75" customHeight="1">
      <c r="A955" s="1"/>
      <c r="B955" s="2"/>
      <c r="G955" s="3"/>
      <c r="H955" s="3"/>
      <c r="L955" s="3"/>
      <c r="R955" s="3"/>
      <c r="W955" s="4"/>
    </row>
    <row r="956" ht="15.75" customHeight="1">
      <c r="A956" s="1"/>
      <c r="B956" s="2"/>
      <c r="G956" s="3"/>
      <c r="H956" s="3"/>
      <c r="L956" s="3"/>
      <c r="R956" s="3"/>
      <c r="W956" s="4"/>
    </row>
    <row r="957" ht="15.75" customHeight="1">
      <c r="A957" s="1"/>
      <c r="B957" s="2"/>
      <c r="G957" s="3"/>
      <c r="H957" s="3"/>
      <c r="L957" s="3"/>
      <c r="R957" s="3"/>
      <c r="W957" s="4"/>
    </row>
    <row r="958" ht="15.75" customHeight="1">
      <c r="A958" s="1"/>
      <c r="B958" s="2"/>
      <c r="G958" s="3"/>
      <c r="H958" s="3"/>
      <c r="L958" s="3"/>
      <c r="R958" s="3"/>
      <c r="W958" s="4"/>
    </row>
    <row r="959" ht="15.75" customHeight="1">
      <c r="A959" s="1"/>
      <c r="B959" s="2"/>
      <c r="G959" s="3"/>
      <c r="H959" s="3"/>
      <c r="L959" s="3"/>
      <c r="R959" s="3"/>
      <c r="W959" s="4"/>
    </row>
    <row r="960" ht="15.75" customHeight="1">
      <c r="A960" s="1"/>
      <c r="B960" s="2"/>
      <c r="G960" s="3"/>
      <c r="H960" s="3"/>
      <c r="L960" s="3"/>
      <c r="R960" s="3"/>
      <c r="W960" s="4"/>
    </row>
    <row r="961" ht="15.75" customHeight="1">
      <c r="A961" s="1"/>
      <c r="B961" s="2"/>
      <c r="G961" s="3"/>
      <c r="H961" s="3"/>
      <c r="L961" s="3"/>
      <c r="R961" s="3"/>
      <c r="W961" s="4"/>
    </row>
    <row r="962" ht="15.75" customHeight="1">
      <c r="A962" s="1"/>
      <c r="B962" s="2"/>
      <c r="G962" s="3"/>
      <c r="H962" s="3"/>
      <c r="L962" s="3"/>
      <c r="R962" s="3"/>
      <c r="W962" s="4"/>
    </row>
    <row r="963" ht="15.75" customHeight="1">
      <c r="A963" s="1"/>
      <c r="B963" s="2"/>
      <c r="G963" s="3"/>
      <c r="H963" s="3"/>
      <c r="L963" s="3"/>
      <c r="R963" s="3"/>
      <c r="W963" s="4"/>
    </row>
    <row r="964" ht="15.75" customHeight="1">
      <c r="A964" s="1"/>
      <c r="B964" s="2"/>
      <c r="G964" s="3"/>
      <c r="H964" s="3"/>
      <c r="L964" s="3"/>
      <c r="R964" s="3"/>
      <c r="W964" s="4"/>
    </row>
    <row r="965" ht="15.75" customHeight="1">
      <c r="A965" s="1"/>
      <c r="B965" s="2"/>
      <c r="G965" s="3"/>
      <c r="H965" s="3"/>
      <c r="L965" s="3"/>
      <c r="R965" s="3"/>
      <c r="W965" s="4"/>
    </row>
    <row r="966" ht="15.75" customHeight="1">
      <c r="A966" s="1"/>
      <c r="B966" s="2"/>
      <c r="G966" s="3"/>
      <c r="H966" s="3"/>
      <c r="L966" s="3"/>
      <c r="R966" s="3"/>
      <c r="W966" s="4"/>
    </row>
    <row r="967" ht="15.75" customHeight="1">
      <c r="A967" s="1"/>
      <c r="B967" s="2"/>
      <c r="G967" s="3"/>
      <c r="H967" s="3"/>
      <c r="L967" s="3"/>
      <c r="R967" s="3"/>
      <c r="W967" s="4"/>
    </row>
    <row r="968" ht="15.75" customHeight="1">
      <c r="A968" s="1"/>
      <c r="B968" s="2"/>
      <c r="G968" s="3"/>
      <c r="H968" s="3"/>
      <c r="L968" s="3"/>
      <c r="R968" s="3"/>
      <c r="W968" s="4"/>
    </row>
    <row r="969" ht="15.75" customHeight="1">
      <c r="A969" s="1"/>
      <c r="B969" s="2"/>
      <c r="G969" s="3"/>
      <c r="H969" s="3"/>
      <c r="L969" s="3"/>
      <c r="R969" s="3"/>
      <c r="W969" s="4"/>
    </row>
    <row r="970" ht="15.75" customHeight="1">
      <c r="A970" s="1"/>
      <c r="B970" s="2"/>
      <c r="G970" s="3"/>
      <c r="H970" s="3"/>
      <c r="L970" s="3"/>
      <c r="R970" s="3"/>
      <c r="W970" s="4"/>
    </row>
    <row r="971" ht="15.75" customHeight="1">
      <c r="A971" s="1"/>
      <c r="B971" s="2"/>
      <c r="G971" s="3"/>
      <c r="H971" s="3"/>
      <c r="L971" s="3"/>
      <c r="R971" s="3"/>
      <c r="W971" s="4"/>
    </row>
    <row r="972" ht="15.75" customHeight="1">
      <c r="A972" s="1"/>
      <c r="B972" s="2"/>
      <c r="G972" s="3"/>
      <c r="H972" s="3"/>
      <c r="L972" s="3"/>
      <c r="R972" s="3"/>
      <c r="W972" s="4"/>
    </row>
    <row r="973" ht="15.75" customHeight="1">
      <c r="A973" s="1"/>
      <c r="B973" s="2"/>
      <c r="G973" s="3"/>
      <c r="H973" s="3"/>
      <c r="L973" s="3"/>
      <c r="R973" s="3"/>
      <c r="W973" s="4"/>
    </row>
    <row r="974" ht="15.75" customHeight="1">
      <c r="A974" s="1"/>
      <c r="B974" s="2"/>
      <c r="G974" s="3"/>
      <c r="H974" s="3"/>
      <c r="L974" s="3"/>
      <c r="R974" s="3"/>
      <c r="W974" s="4"/>
    </row>
    <row r="975" ht="15.75" customHeight="1">
      <c r="A975" s="1"/>
      <c r="B975" s="2"/>
      <c r="G975" s="3"/>
      <c r="H975" s="3"/>
      <c r="L975" s="3"/>
      <c r="R975" s="3"/>
      <c r="W975" s="4"/>
    </row>
    <row r="976" ht="15.75" customHeight="1">
      <c r="A976" s="1"/>
      <c r="B976" s="2"/>
      <c r="G976" s="3"/>
      <c r="H976" s="3"/>
      <c r="L976" s="3"/>
      <c r="R976" s="3"/>
      <c r="W976" s="4"/>
    </row>
    <row r="977" ht="15.75" customHeight="1">
      <c r="A977" s="1"/>
      <c r="B977" s="2"/>
      <c r="G977" s="3"/>
      <c r="H977" s="3"/>
      <c r="L977" s="3"/>
      <c r="R977" s="3"/>
      <c r="W977" s="4"/>
    </row>
    <row r="978" ht="15.75" customHeight="1">
      <c r="A978" s="1"/>
      <c r="B978" s="2"/>
      <c r="G978" s="3"/>
      <c r="H978" s="3"/>
      <c r="L978" s="3"/>
      <c r="R978" s="3"/>
      <c r="W978" s="4"/>
    </row>
    <row r="979" ht="15.75" customHeight="1">
      <c r="A979" s="1"/>
      <c r="B979" s="2"/>
      <c r="G979" s="3"/>
      <c r="H979" s="3"/>
      <c r="L979" s="3"/>
      <c r="R979" s="3"/>
      <c r="W979" s="4"/>
    </row>
    <row r="980" ht="15.75" customHeight="1">
      <c r="A980" s="1"/>
      <c r="B980" s="2"/>
      <c r="G980" s="3"/>
      <c r="H980" s="3"/>
      <c r="L980" s="3"/>
      <c r="R980" s="3"/>
      <c r="W980" s="4"/>
    </row>
    <row r="981" ht="15.75" customHeight="1">
      <c r="A981" s="1"/>
      <c r="B981" s="2"/>
      <c r="G981" s="3"/>
      <c r="H981" s="3"/>
      <c r="L981" s="3"/>
      <c r="R981" s="3"/>
      <c r="W981" s="4"/>
    </row>
    <row r="982" ht="15.75" customHeight="1">
      <c r="A982" s="1"/>
      <c r="B982" s="2"/>
      <c r="G982" s="3"/>
      <c r="H982" s="3"/>
      <c r="L982" s="3"/>
      <c r="R982" s="3"/>
      <c r="W982" s="4"/>
    </row>
    <row r="983" ht="15.75" customHeight="1">
      <c r="A983" s="1"/>
      <c r="B983" s="2"/>
      <c r="G983" s="3"/>
      <c r="H983" s="3"/>
      <c r="L983" s="3"/>
      <c r="R983" s="3"/>
      <c r="W983" s="4"/>
    </row>
    <row r="984" ht="15.75" customHeight="1">
      <c r="A984" s="1"/>
      <c r="B984" s="2"/>
      <c r="G984" s="3"/>
      <c r="H984" s="3"/>
      <c r="L984" s="3"/>
      <c r="R984" s="3"/>
      <c r="W984" s="4"/>
    </row>
    <row r="985" ht="15.75" customHeight="1">
      <c r="A985" s="1"/>
      <c r="B985" s="2"/>
      <c r="G985" s="3"/>
      <c r="H985" s="3"/>
      <c r="L985" s="3"/>
      <c r="R985" s="3"/>
      <c r="W985" s="4"/>
    </row>
    <row r="986" ht="15.75" customHeight="1">
      <c r="A986" s="1"/>
      <c r="B986" s="2"/>
      <c r="G986" s="3"/>
      <c r="H986" s="3"/>
      <c r="L986" s="3"/>
      <c r="R986" s="3"/>
      <c r="W986" s="4"/>
    </row>
    <row r="987" ht="15.75" customHeight="1">
      <c r="A987" s="1"/>
      <c r="B987" s="2"/>
      <c r="G987" s="3"/>
      <c r="H987" s="3"/>
      <c r="L987" s="3"/>
      <c r="R987" s="3"/>
      <c r="W987" s="4"/>
    </row>
    <row r="988" ht="15.75" customHeight="1">
      <c r="A988" s="1"/>
      <c r="B988" s="2"/>
      <c r="G988" s="3"/>
      <c r="H988" s="3"/>
      <c r="L988" s="3"/>
      <c r="R988" s="3"/>
      <c r="W988" s="4"/>
    </row>
    <row r="989" ht="15.75" customHeight="1">
      <c r="A989" s="1"/>
      <c r="B989" s="2"/>
      <c r="G989" s="3"/>
      <c r="H989" s="3"/>
      <c r="L989" s="3"/>
      <c r="R989" s="3"/>
      <c r="W989" s="4"/>
    </row>
    <row r="990" ht="15.75" customHeight="1">
      <c r="A990" s="1"/>
      <c r="B990" s="2"/>
      <c r="G990" s="3"/>
      <c r="H990" s="3"/>
      <c r="L990" s="3"/>
      <c r="R990" s="3"/>
      <c r="W990" s="4"/>
    </row>
    <row r="991" ht="15.75" customHeight="1">
      <c r="A991" s="1"/>
      <c r="B991" s="2"/>
      <c r="G991" s="3"/>
      <c r="H991" s="3"/>
      <c r="L991" s="3"/>
      <c r="R991" s="3"/>
      <c r="W991" s="4"/>
    </row>
    <row r="992" ht="15.75" customHeight="1">
      <c r="A992" s="1"/>
      <c r="B992" s="2"/>
      <c r="G992" s="3"/>
      <c r="H992" s="3"/>
      <c r="L992" s="3"/>
      <c r="R992" s="3"/>
      <c r="W992" s="4"/>
    </row>
    <row r="993" ht="15.75" customHeight="1">
      <c r="A993" s="1"/>
      <c r="B993" s="2"/>
      <c r="G993" s="3"/>
      <c r="H993" s="3"/>
      <c r="L993" s="3"/>
      <c r="R993" s="3"/>
      <c r="W993" s="4"/>
    </row>
    <row r="994" ht="15.75" customHeight="1">
      <c r="A994" s="1"/>
      <c r="B994" s="2"/>
      <c r="G994" s="3"/>
      <c r="H994" s="3"/>
      <c r="L994" s="3"/>
      <c r="R994" s="3"/>
      <c r="W994" s="4"/>
    </row>
    <row r="995" ht="15.75" customHeight="1">
      <c r="A995" s="1"/>
      <c r="B995" s="2"/>
      <c r="G995" s="3"/>
      <c r="H995" s="3"/>
      <c r="L995" s="3"/>
      <c r="R995" s="3"/>
      <c r="W995" s="4"/>
    </row>
    <row r="996" ht="15.75" customHeight="1">
      <c r="A996" s="1"/>
      <c r="B996" s="2"/>
      <c r="G996" s="3"/>
      <c r="H996" s="3"/>
      <c r="L996" s="3"/>
      <c r="R996" s="3"/>
      <c r="W996" s="4"/>
    </row>
    <row r="997" ht="15.75" customHeight="1">
      <c r="A997" s="1"/>
      <c r="B997" s="2"/>
      <c r="G997" s="3"/>
      <c r="H997" s="3"/>
      <c r="L997" s="3"/>
      <c r="R997" s="3"/>
      <c r="W997" s="4"/>
    </row>
    <row r="998" ht="15.75" customHeight="1">
      <c r="A998" s="1"/>
      <c r="B998" s="2"/>
      <c r="G998" s="3"/>
      <c r="H998" s="3"/>
      <c r="L998" s="3"/>
      <c r="R998" s="3"/>
      <c r="W998" s="4"/>
    </row>
    <row r="999" ht="15.75" customHeight="1">
      <c r="A999" s="1"/>
      <c r="B999" s="2"/>
      <c r="G999" s="3"/>
      <c r="H999" s="3"/>
      <c r="L999" s="3"/>
      <c r="R999" s="3"/>
      <c r="W999" s="4"/>
    </row>
    <row r="1000" ht="15.75" customHeight="1">
      <c r="A1000" s="1"/>
      <c r="B1000" s="2"/>
      <c r="G1000" s="3"/>
      <c r="H1000" s="3"/>
      <c r="L1000" s="3"/>
      <c r="R1000" s="3"/>
      <c r="W1000" s="4"/>
    </row>
    <row r="1001" ht="15.75" customHeight="1">
      <c r="A1001" s="1"/>
      <c r="B1001" s="2"/>
      <c r="G1001" s="3"/>
      <c r="H1001" s="3"/>
      <c r="L1001" s="3"/>
      <c r="R1001" s="3"/>
      <c r="W1001" s="4"/>
    </row>
    <row r="1002" ht="15.75" customHeight="1">
      <c r="A1002" s="1"/>
      <c r="B1002" s="2"/>
      <c r="G1002" s="3"/>
      <c r="H1002" s="3"/>
      <c r="L1002" s="3"/>
      <c r="R1002" s="3"/>
      <c r="W1002" s="4"/>
    </row>
    <row r="1003" ht="15.75" customHeight="1">
      <c r="A1003" s="1"/>
      <c r="B1003" s="2"/>
      <c r="G1003" s="3"/>
      <c r="H1003" s="3"/>
      <c r="L1003" s="3"/>
      <c r="R1003" s="3"/>
      <c r="W1003" s="4"/>
    </row>
    <row r="1004" ht="15.75" customHeight="1">
      <c r="A1004" s="1"/>
      <c r="B1004" s="2"/>
      <c r="G1004" s="3"/>
      <c r="H1004" s="3"/>
      <c r="L1004" s="3"/>
      <c r="R1004" s="3"/>
      <c r="W1004" s="4"/>
    </row>
    <row r="1005" ht="15.75" customHeight="1">
      <c r="A1005" s="1"/>
      <c r="B1005" s="2"/>
      <c r="G1005" s="3"/>
      <c r="H1005" s="3"/>
      <c r="L1005" s="3"/>
      <c r="R1005" s="3"/>
      <c r="W1005" s="4"/>
    </row>
    <row r="1006" ht="15.75" customHeight="1">
      <c r="A1006" s="1"/>
      <c r="B1006" s="2"/>
      <c r="G1006" s="3"/>
      <c r="H1006" s="3"/>
      <c r="L1006" s="3"/>
      <c r="R1006" s="3"/>
      <c r="W1006" s="4"/>
    </row>
    <row r="1007" ht="15.75" customHeight="1">
      <c r="A1007" s="1"/>
      <c r="B1007" s="2"/>
      <c r="G1007" s="3"/>
      <c r="H1007" s="3"/>
      <c r="L1007" s="3"/>
      <c r="R1007" s="3"/>
      <c r="W1007" s="4"/>
    </row>
  </sheetData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0.71"/>
    <col customWidth="1" min="5" max="5" width="12.0"/>
    <col customWidth="1" min="6" max="8" width="8.71"/>
    <col customWidth="1" min="9" max="9" width="11.71"/>
    <col customWidth="1" min="10" max="26" width="8.71"/>
  </cols>
  <sheetData>
    <row r="1">
      <c r="A1" s="7" t="s">
        <v>65</v>
      </c>
    </row>
    <row r="2">
      <c r="B2" s="7" t="s">
        <v>0</v>
      </c>
    </row>
    <row r="4">
      <c r="B4" s="5" t="s">
        <v>66</v>
      </c>
      <c r="G4" s="7" t="str">
        <f>'Cash Book'!D49</f>
        <v>As at 25th March 2025</v>
      </c>
    </row>
    <row r="5">
      <c r="G5" s="7" t="s">
        <v>67</v>
      </c>
    </row>
    <row r="6">
      <c r="H6" s="1" t="s">
        <v>68</v>
      </c>
    </row>
    <row r="7">
      <c r="B7" s="1" t="s">
        <v>69</v>
      </c>
      <c r="C7" s="1"/>
      <c r="D7" s="1"/>
      <c r="E7" s="1"/>
      <c r="F7" s="1"/>
      <c r="G7" s="1" t="s">
        <v>70</v>
      </c>
      <c r="H7" s="1" t="s">
        <v>71</v>
      </c>
      <c r="I7" s="1" t="s">
        <v>72</v>
      </c>
    </row>
    <row r="8">
      <c r="C8" s="7" t="s">
        <v>73</v>
      </c>
    </row>
    <row r="9">
      <c r="B9" s="28">
        <v>3500.0</v>
      </c>
      <c r="C9" s="38"/>
      <c r="D9" s="38" t="str">
        <f>+'Cash Book'!J5</f>
        <v>Precept</v>
      </c>
      <c r="E9" s="38"/>
      <c r="F9" s="38"/>
      <c r="G9" s="28">
        <v>3508.76</v>
      </c>
      <c r="H9" s="28">
        <v>3508.76</v>
      </c>
      <c r="I9" s="28">
        <f t="shared" ref="I9:I12" si="1">G9-H9</f>
        <v>0</v>
      </c>
    </row>
    <row r="10">
      <c r="B10" s="28">
        <v>0.0</v>
      </c>
      <c r="C10" s="38"/>
      <c r="D10" s="38" t="str">
        <f>+'Cash Book'!K5</f>
        <v>CIL</v>
      </c>
      <c r="E10" s="38"/>
      <c r="F10" s="38"/>
      <c r="G10" s="28">
        <f>+'Cash Book'!K49</f>
        <v>0</v>
      </c>
      <c r="H10" s="28">
        <v>0.0</v>
      </c>
      <c r="I10" s="28">
        <f t="shared" si="1"/>
        <v>0</v>
      </c>
    </row>
    <row r="11">
      <c r="B11" s="28">
        <v>81.02</v>
      </c>
      <c r="C11" s="38"/>
      <c r="D11" s="38" t="str">
        <f>+'Cash Book'!L5</f>
        <v>Interest</v>
      </c>
      <c r="E11" s="38"/>
      <c r="F11" s="38"/>
      <c r="G11" s="28">
        <f>'Cash Book'!L49</f>
        <v>109.25</v>
      </c>
      <c r="H11" s="28">
        <v>0.0</v>
      </c>
      <c r="I11" s="28">
        <f t="shared" si="1"/>
        <v>109.25</v>
      </c>
    </row>
    <row r="12">
      <c r="B12" s="28">
        <v>0.0</v>
      </c>
      <c r="C12" s="38"/>
      <c r="D12" s="38" t="str">
        <f>+'Cash Book'!M5</f>
        <v>Other</v>
      </c>
      <c r="E12" s="38"/>
      <c r="F12" s="38"/>
      <c r="G12" s="28">
        <f>+'Cash Book'!M49</f>
        <v>0</v>
      </c>
      <c r="H12" s="28">
        <v>0.0</v>
      </c>
      <c r="I12" s="28">
        <f t="shared" si="1"/>
        <v>0</v>
      </c>
    </row>
    <row r="13">
      <c r="B13" s="39">
        <f>SUM(B9:B12)</f>
        <v>3581.02</v>
      </c>
      <c r="C13" s="38"/>
      <c r="D13" s="38"/>
      <c r="E13" s="38"/>
      <c r="F13" s="38"/>
      <c r="G13" s="39">
        <f t="shared" ref="G13:I13" si="2">SUM(G9:G12)</f>
        <v>3618.01</v>
      </c>
      <c r="H13" s="39">
        <f t="shared" si="2"/>
        <v>3508.76</v>
      </c>
      <c r="I13" s="39">
        <f t="shared" si="2"/>
        <v>109.25</v>
      </c>
    </row>
    <row r="14">
      <c r="B14" s="38"/>
      <c r="C14" s="38"/>
      <c r="D14" s="38"/>
      <c r="E14" s="38"/>
      <c r="F14" s="38"/>
      <c r="G14" s="38"/>
      <c r="H14" s="38"/>
      <c r="I14" s="38"/>
    </row>
    <row r="15">
      <c r="B15" s="38"/>
      <c r="C15" s="38" t="s">
        <v>74</v>
      </c>
      <c r="D15" s="38"/>
      <c r="E15" s="38"/>
      <c r="F15" s="38"/>
      <c r="G15" s="38"/>
      <c r="H15" s="38"/>
      <c r="I15" s="38"/>
    </row>
    <row r="16">
      <c r="B16" s="28">
        <v>-2088.0</v>
      </c>
      <c r="C16" s="38"/>
      <c r="D16" s="38" t="str">
        <f>+'Cash Book'!O5</f>
        <v>Clerk</v>
      </c>
      <c r="E16" s="38"/>
      <c r="F16" s="38"/>
      <c r="G16" s="28">
        <f>+'Cash Book'!O49</f>
        <v>-1799.88</v>
      </c>
      <c r="H16" s="28">
        <v>-2100.0</v>
      </c>
      <c r="I16" s="28">
        <f t="shared" ref="I16:I26" si="3">H16-G16</f>
        <v>-300.12</v>
      </c>
    </row>
    <row r="17">
      <c r="B17" s="28">
        <v>0.0</v>
      </c>
      <c r="C17" s="38"/>
      <c r="D17" s="38" t="str">
        <f>+'Cash Book'!P5</f>
        <v>Training</v>
      </c>
      <c r="E17" s="38"/>
      <c r="F17" s="38"/>
      <c r="G17" s="28">
        <f>+'Cash Book'!P49</f>
        <v>-38.4</v>
      </c>
      <c r="H17" s="28">
        <v>-100.0</v>
      </c>
      <c r="I17" s="28">
        <f t="shared" si="3"/>
        <v>-61.6</v>
      </c>
    </row>
    <row r="18">
      <c r="B18" s="28">
        <v>-120.0</v>
      </c>
      <c r="C18" s="38"/>
      <c r="D18" s="38" t="str">
        <f>+'Cash Book'!Q5</f>
        <v>Hall Hire</v>
      </c>
      <c r="E18" s="38"/>
      <c r="F18" s="38"/>
      <c r="G18" s="28">
        <f>+'Cash Book'!Q49</f>
        <v>-30</v>
      </c>
      <c r="H18" s="28">
        <v>-120.0</v>
      </c>
      <c r="I18" s="28">
        <f t="shared" si="3"/>
        <v>-90</v>
      </c>
    </row>
    <row r="19">
      <c r="B19" s="28">
        <v>-223.99</v>
      </c>
      <c r="C19" s="38"/>
      <c r="D19" s="38" t="str">
        <f>+'Cash Book'!R5</f>
        <v>Subscriptions</v>
      </c>
      <c r="E19" s="38"/>
      <c r="F19" s="38"/>
      <c r="G19" s="28">
        <f>+'Cash Book'!R49</f>
        <v>-351.27</v>
      </c>
      <c r="H19" s="28">
        <v>-280.0</v>
      </c>
      <c r="I19" s="28">
        <f t="shared" si="3"/>
        <v>71.27</v>
      </c>
    </row>
    <row r="20">
      <c r="B20" s="28">
        <v>0.0</v>
      </c>
      <c r="C20" s="38"/>
      <c r="D20" s="38" t="str">
        <f>+'Cash Book'!S5</f>
        <v>Asset Maintenance</v>
      </c>
      <c r="E20" s="38"/>
      <c r="F20" s="38"/>
      <c r="G20" s="28">
        <f>+'Cash Book'!S49</f>
        <v>0</v>
      </c>
      <c r="H20" s="28">
        <v>0.0</v>
      </c>
      <c r="I20" s="28">
        <f t="shared" si="3"/>
        <v>0</v>
      </c>
    </row>
    <row r="21" ht="15.75" customHeight="1">
      <c r="B21" s="28">
        <v>-214.0</v>
      </c>
      <c r="C21" s="38"/>
      <c r="D21" s="38" t="str">
        <f>+'Cash Book'!T5</f>
        <v>Insurance</v>
      </c>
      <c r="E21" s="38"/>
      <c r="F21" s="38"/>
      <c r="G21" s="28">
        <f>+'Cash Book'!T49</f>
        <v>-214</v>
      </c>
      <c r="H21" s="28">
        <v>-250.0</v>
      </c>
      <c r="I21" s="28">
        <f t="shared" si="3"/>
        <v>-36</v>
      </c>
    </row>
    <row r="22" ht="15.75" customHeight="1">
      <c r="B22" s="28">
        <v>-100.0</v>
      </c>
      <c r="C22" s="38"/>
      <c r="D22" s="38" t="str">
        <f>+'Cash Book'!U5</f>
        <v>Audit</v>
      </c>
      <c r="E22" s="38"/>
      <c r="F22" s="38"/>
      <c r="G22" s="28">
        <f>+'Cash Book'!U49</f>
        <v>-185</v>
      </c>
      <c r="H22" s="28">
        <v>-100.0</v>
      </c>
      <c r="I22" s="28">
        <f t="shared" si="3"/>
        <v>85</v>
      </c>
    </row>
    <row r="23" ht="15.75" customHeight="1">
      <c r="B23" s="28">
        <v>0.0</v>
      </c>
      <c r="C23" s="38"/>
      <c r="D23" s="38" t="str">
        <f>+'Cash Book'!V5</f>
        <v>Stationery</v>
      </c>
      <c r="E23" s="38"/>
      <c r="F23" s="38"/>
      <c r="G23" s="28">
        <f>+'Cash Book'!V49</f>
        <v>-50.4</v>
      </c>
      <c r="H23" s="28">
        <v>-100.0</v>
      </c>
      <c r="I23" s="28">
        <f t="shared" si="3"/>
        <v>-49.6</v>
      </c>
    </row>
    <row r="24" ht="15.75" customHeight="1">
      <c r="B24" s="28">
        <v>-100.98</v>
      </c>
      <c r="C24" s="38"/>
      <c r="D24" s="38" t="str">
        <f>+'Cash Book'!W5</f>
        <v>Sundries</v>
      </c>
      <c r="E24" s="38"/>
      <c r="F24" s="38"/>
      <c r="G24" s="28">
        <f>+'Cash Book'!W49</f>
        <v>-157.4</v>
      </c>
      <c r="H24" s="28">
        <v>-208.76</v>
      </c>
      <c r="I24" s="28">
        <f t="shared" si="3"/>
        <v>-51.36</v>
      </c>
    </row>
    <row r="25" ht="15.75" customHeight="1">
      <c r="B25" s="28">
        <v>0.0</v>
      </c>
      <c r="C25" s="38"/>
      <c r="D25" s="38" t="str">
        <f>+'Cash Book'!X5</f>
        <v>Contingency</v>
      </c>
      <c r="E25" s="38"/>
      <c r="F25" s="38"/>
      <c r="G25" s="28">
        <f>+'Cash Book'!X49</f>
        <v>0</v>
      </c>
      <c r="H25" s="28">
        <v>-100.0</v>
      </c>
      <c r="I25" s="28">
        <f t="shared" si="3"/>
        <v>-100</v>
      </c>
    </row>
    <row r="26" ht="15.75" customHeight="1">
      <c r="B26" s="28">
        <v>0.0</v>
      </c>
      <c r="C26" s="38"/>
      <c r="D26" s="38" t="str">
        <f>+'Cash Book'!Y5</f>
        <v>Donations</v>
      </c>
      <c r="E26" s="38"/>
      <c r="F26" s="38"/>
      <c r="G26" s="28">
        <f>+'Cash Book'!Y49</f>
        <v>0</v>
      </c>
      <c r="H26" s="28">
        <v>-150.0</v>
      </c>
      <c r="I26" s="28">
        <f t="shared" si="3"/>
        <v>-150</v>
      </c>
    </row>
    <row r="27" ht="15.75" customHeight="1">
      <c r="B27" s="39">
        <f>SUM(B16:B26)</f>
        <v>-2846.97</v>
      </c>
      <c r="C27" s="38"/>
      <c r="D27" s="38"/>
      <c r="E27" s="38"/>
      <c r="F27" s="38"/>
      <c r="G27" s="39">
        <f t="shared" ref="G27:I27" si="4">SUM(G16:G26)</f>
        <v>-2826.35</v>
      </c>
      <c r="H27" s="39">
        <f t="shared" si="4"/>
        <v>-3508.76</v>
      </c>
      <c r="I27" s="39">
        <f t="shared" si="4"/>
        <v>-682.41</v>
      </c>
    </row>
    <row r="28" ht="15.75" customHeight="1">
      <c r="B28" s="38"/>
      <c r="C28" s="38"/>
      <c r="D28" s="38"/>
      <c r="E28" s="38"/>
      <c r="F28" s="38"/>
      <c r="G28" s="38"/>
      <c r="H28" s="38"/>
      <c r="I28" s="38"/>
    </row>
    <row r="29" ht="15.75" customHeight="1">
      <c r="B29" s="40">
        <f>B13+B27</f>
        <v>734.05</v>
      </c>
      <c r="C29" s="38" t="s">
        <v>75</v>
      </c>
      <c r="D29" s="38"/>
      <c r="E29" s="38"/>
      <c r="F29" s="38"/>
      <c r="G29" s="40">
        <f>G13+G27</f>
        <v>791.66</v>
      </c>
      <c r="H29" s="38"/>
      <c r="I29" s="38"/>
    </row>
    <row r="30" ht="15.75" customHeight="1"/>
    <row r="31" ht="15.75" customHeight="1">
      <c r="C31" s="7" t="s">
        <v>76</v>
      </c>
    </row>
    <row r="32" ht="5.25" customHeight="1"/>
    <row r="33" ht="15.75" customHeight="1">
      <c r="C33" s="7" t="s">
        <v>77</v>
      </c>
    </row>
    <row r="34" ht="15.75" customHeight="1">
      <c r="D34" s="7" t="s">
        <v>78</v>
      </c>
      <c r="F34" s="41">
        <v>498.82</v>
      </c>
    </row>
    <row r="35" ht="15.75" customHeight="1">
      <c r="D35" s="7" t="s">
        <v>79</v>
      </c>
      <c r="F35" s="41">
        <v>4333.88</v>
      </c>
    </row>
    <row r="36" ht="15.75" customHeight="1">
      <c r="D36" s="7" t="s">
        <v>8</v>
      </c>
      <c r="F36" s="41">
        <v>1337.71</v>
      </c>
    </row>
    <row r="37" ht="15.75" customHeight="1">
      <c r="F37" s="42"/>
      <c r="G37" s="43">
        <f>SUM(F34:F36)</f>
        <v>6170.41</v>
      </c>
    </row>
    <row r="38" ht="15.75" customHeight="1"/>
    <row r="39" ht="15.75" customHeight="1">
      <c r="C39" s="44" t="str">
        <f>+C29</f>
        <v>EXCESS INCOME OR (EXPENDITURE)</v>
      </c>
      <c r="G39" s="38">
        <f>+G29</f>
        <v>791.66</v>
      </c>
    </row>
    <row r="40" ht="15.75" customHeight="1">
      <c r="F40" s="43"/>
      <c r="G40" s="43"/>
    </row>
    <row r="41" ht="15.75" customHeight="1">
      <c r="C41" s="7" t="s">
        <v>80</v>
      </c>
      <c r="F41" s="43"/>
      <c r="G41" s="43">
        <f>'Cash Book'!AA49</f>
        <v>0</v>
      </c>
    </row>
    <row r="42" ht="15.75" customHeight="1">
      <c r="F42" s="43"/>
      <c r="G42" s="43"/>
    </row>
    <row r="43" ht="15.75" customHeight="1">
      <c r="C43" s="7" t="s">
        <v>81</v>
      </c>
      <c r="F43" s="43"/>
      <c r="G43" s="45">
        <f>SUM(G37:G41)</f>
        <v>6962.07</v>
      </c>
    </row>
    <row r="44" ht="15.75" customHeight="1">
      <c r="F44" s="43"/>
      <c r="G44" s="43"/>
    </row>
    <row r="45" ht="15.75" customHeight="1">
      <c r="C45" s="7" t="s">
        <v>82</v>
      </c>
      <c r="F45" s="43"/>
      <c r="G45" s="43"/>
    </row>
    <row r="46" ht="15.75" customHeight="1">
      <c r="D46" s="7" t="s">
        <v>83</v>
      </c>
      <c r="F46" s="43"/>
      <c r="G46" s="43">
        <f>+F60+F61-G56</f>
        <v>5261.84</v>
      </c>
    </row>
    <row r="47" ht="15.75" customHeight="1">
      <c r="F47" s="43"/>
      <c r="G47" s="43"/>
    </row>
    <row r="48" ht="15.75" customHeight="1">
      <c r="D48" s="7" t="s">
        <v>84</v>
      </c>
      <c r="F48" s="43"/>
      <c r="G48" s="43"/>
    </row>
    <row r="49" ht="15.75" customHeight="1">
      <c r="E49" s="7" t="s">
        <v>85</v>
      </c>
      <c r="F49" s="43">
        <f>'Cash Book'!H8</f>
        <v>1337.71</v>
      </c>
      <c r="G49" s="43"/>
    </row>
    <row r="50" ht="15.75" customHeight="1">
      <c r="E50" s="7" t="s">
        <v>11</v>
      </c>
      <c r="F50" s="43">
        <f>+'Cash Book'!H17+'Cash Book'!H26+'Cash Book'!H37+'Cash Book'!H43</f>
        <v>19.85</v>
      </c>
      <c r="G50" s="43"/>
    </row>
    <row r="51" ht="15.75" customHeight="1">
      <c r="E51" s="7" t="s">
        <v>5</v>
      </c>
      <c r="F51" s="43" t="str">
        <f>'Cash Book'!H32</f>
        <v/>
      </c>
      <c r="G51" s="43"/>
    </row>
    <row r="52" ht="15.75" customHeight="1">
      <c r="E52" s="7" t="s">
        <v>86</v>
      </c>
      <c r="F52" s="43"/>
      <c r="G52" s="43">
        <f>+F49+F50+F51</f>
        <v>1357.56</v>
      </c>
    </row>
    <row r="53" ht="15.75" customHeight="1">
      <c r="F53" s="43"/>
      <c r="G53" s="43"/>
    </row>
    <row r="54" ht="15.75" customHeight="1">
      <c r="D54" s="7" t="s">
        <v>25</v>
      </c>
      <c r="E54" s="7" t="s">
        <v>85</v>
      </c>
      <c r="F54" s="43">
        <v>108.79</v>
      </c>
      <c r="G54" s="43"/>
    </row>
    <row r="55" ht="15.75" customHeight="1">
      <c r="E55" s="7" t="s">
        <v>5</v>
      </c>
      <c r="F55" s="43">
        <f>G41</f>
        <v>0</v>
      </c>
      <c r="G55" s="43"/>
    </row>
    <row r="56" ht="15.75" customHeight="1">
      <c r="E56" s="7" t="s">
        <v>86</v>
      </c>
      <c r="F56" s="43"/>
      <c r="G56" s="43">
        <f>F54+F55</f>
        <v>108.79</v>
      </c>
    </row>
    <row r="57" ht="15.75" customHeight="1">
      <c r="F57" s="43"/>
      <c r="G57" s="45">
        <f>SUM(G46:G56)</f>
        <v>6728.19</v>
      </c>
    </row>
    <row r="58" ht="15.75" customHeight="1">
      <c r="F58" s="43"/>
      <c r="G58" s="43"/>
    </row>
    <row r="59" ht="15.75" customHeight="1">
      <c r="C59" s="7" t="s">
        <v>87</v>
      </c>
      <c r="E59" s="46" t="str">
        <f>'Cash Book'!D49</f>
        <v>As at 25th March 2025</v>
      </c>
      <c r="F59" s="43"/>
      <c r="G59" s="43"/>
    </row>
    <row r="60" ht="15.75" customHeight="1">
      <c r="D60" s="7" t="s">
        <v>78</v>
      </c>
      <c r="F60" s="43">
        <f>'Cash Book'!F49</f>
        <v>972.35</v>
      </c>
      <c r="G60" s="43"/>
    </row>
    <row r="61" ht="15.75" customHeight="1">
      <c r="D61" s="7" t="s">
        <v>79</v>
      </c>
      <c r="F61" s="43">
        <f>'Cash Book'!G49</f>
        <v>4398.28</v>
      </c>
      <c r="G61" s="43"/>
    </row>
    <row r="62" ht="15.75" customHeight="1">
      <c r="D62" s="7" t="s">
        <v>8</v>
      </c>
      <c r="F62" s="43">
        <f>'Cash Book'!H49</f>
        <v>1357.56</v>
      </c>
      <c r="G62" s="43"/>
    </row>
    <row r="63" ht="15.75" customHeight="1">
      <c r="F63" s="47"/>
      <c r="G63" s="45">
        <f>SUM(F60:F62)</f>
        <v>6728.19</v>
      </c>
    </row>
    <row r="64" ht="15.75" customHeight="1"/>
    <row r="65" ht="15.75" customHeight="1">
      <c r="B65" s="46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4.71"/>
    <col customWidth="1" min="4" max="4" width="17.43"/>
    <col customWidth="1" min="5" max="5" width="18.0"/>
    <col customWidth="1" min="6" max="6" width="9.57"/>
    <col customWidth="1" min="7" max="26" width="8.71"/>
  </cols>
  <sheetData>
    <row r="2">
      <c r="B2" s="7" t="s">
        <v>88</v>
      </c>
    </row>
    <row r="4">
      <c r="B4" s="7" t="s">
        <v>89</v>
      </c>
      <c r="E4" s="48" t="s">
        <v>90</v>
      </c>
    </row>
    <row r="6">
      <c r="B6" s="1" t="s">
        <v>91</v>
      </c>
      <c r="C6" s="49" t="str">
        <f>Accounts!G4</f>
        <v>As at 25th March 2025</v>
      </c>
    </row>
    <row r="8">
      <c r="B8" s="7" t="s">
        <v>92</v>
      </c>
      <c r="E8" s="18" t="s">
        <v>93</v>
      </c>
      <c r="F8" s="50">
        <v>1062.35</v>
      </c>
    </row>
    <row r="9">
      <c r="F9" s="51"/>
    </row>
    <row r="10">
      <c r="B10" s="7" t="s">
        <v>94</v>
      </c>
      <c r="E10" s="1"/>
      <c r="F10" s="50">
        <v>90.0</v>
      </c>
    </row>
    <row r="11">
      <c r="B11" s="46"/>
      <c r="C11" s="52"/>
      <c r="E11" s="51"/>
      <c r="F11" s="51"/>
    </row>
    <row r="12">
      <c r="C12" s="46"/>
      <c r="E12" s="51"/>
    </row>
    <row r="13">
      <c r="E13" s="7" t="s">
        <v>95</v>
      </c>
      <c r="F13" s="51">
        <f>F8-F10</f>
        <v>972.35</v>
      </c>
    </row>
    <row r="15">
      <c r="B15" s="7" t="s">
        <v>96</v>
      </c>
      <c r="F15" s="43">
        <f>Accounts!F60</f>
        <v>972.35</v>
      </c>
    </row>
    <row r="17">
      <c r="E17" s="7" t="s">
        <v>64</v>
      </c>
      <c r="F17" s="51">
        <f>F13-F15</f>
        <v>0</v>
      </c>
    </row>
    <row r="19" ht="6.75" customHeight="1">
      <c r="A19" s="53"/>
      <c r="B19" s="53"/>
      <c r="C19" s="53"/>
      <c r="D19" s="53"/>
      <c r="E19" s="53"/>
      <c r="F19" s="53"/>
      <c r="G19" s="53"/>
    </row>
    <row r="20">
      <c r="B20" s="7" t="s">
        <v>88</v>
      </c>
    </row>
    <row r="21" ht="15.75" customHeight="1"/>
    <row r="22" ht="15.75" customHeight="1">
      <c r="B22" s="7" t="s">
        <v>97</v>
      </c>
      <c r="F22" s="48" t="s">
        <v>98</v>
      </c>
    </row>
    <row r="23" ht="15.75" customHeight="1"/>
    <row r="24" ht="15.75" customHeight="1">
      <c r="B24" s="1" t="s">
        <v>91</v>
      </c>
      <c r="C24" s="52" t="str">
        <f>C6</f>
        <v>As at 25th March 2025</v>
      </c>
    </row>
    <row r="25" ht="15.75" customHeight="1"/>
    <row r="26" ht="15.75" customHeight="1">
      <c r="B26" s="7" t="s">
        <v>92</v>
      </c>
      <c r="E26" s="18" t="s">
        <v>99</v>
      </c>
      <c r="F26" s="50">
        <v>4398.28</v>
      </c>
    </row>
    <row r="27" ht="15.75" customHeight="1">
      <c r="F27" s="51"/>
    </row>
    <row r="28" ht="15.75" customHeight="1">
      <c r="B28" s="7" t="s">
        <v>94</v>
      </c>
      <c r="E28" s="46"/>
      <c r="F28" s="51"/>
    </row>
    <row r="29" ht="15.75" customHeight="1">
      <c r="B29" s="46"/>
      <c r="C29" s="52"/>
      <c r="E29" s="51"/>
      <c r="F29" s="51"/>
    </row>
    <row r="30" ht="15.75" customHeight="1">
      <c r="E30" s="51"/>
    </row>
    <row r="31" ht="15.75" customHeight="1">
      <c r="E31" s="7" t="s">
        <v>95</v>
      </c>
      <c r="F31" s="51">
        <f>+F26+F28</f>
        <v>4398.28</v>
      </c>
    </row>
    <row r="32" ht="15.75" customHeight="1"/>
    <row r="33" ht="15.75" customHeight="1">
      <c r="B33" s="7" t="s">
        <v>96</v>
      </c>
      <c r="F33" s="43">
        <f>Accounts!F61</f>
        <v>4398.28</v>
      </c>
    </row>
    <row r="34" ht="15.75" customHeight="1"/>
    <row r="35" ht="15.75" customHeight="1">
      <c r="E35" s="7" t="s">
        <v>64</v>
      </c>
      <c r="F35" s="51">
        <f>F31-F33</f>
        <v>0</v>
      </c>
    </row>
    <row r="36" ht="15.75" customHeight="1">
      <c r="F36" s="54"/>
    </row>
    <row r="37" ht="15.75" customHeight="1"/>
    <row r="38" ht="6.75" customHeight="1">
      <c r="A38" s="53"/>
      <c r="B38" s="53"/>
      <c r="C38" s="53"/>
      <c r="D38" s="53"/>
      <c r="E38" s="53"/>
      <c r="F38" s="53"/>
      <c r="G38" s="53"/>
    </row>
    <row r="39" ht="15.75" customHeight="1">
      <c r="B39" s="7" t="s">
        <v>88</v>
      </c>
    </row>
    <row r="40" ht="15.75" customHeight="1"/>
    <row r="41" ht="15.75" customHeight="1">
      <c r="B41" s="7" t="s">
        <v>97</v>
      </c>
      <c r="F41" s="48" t="s">
        <v>100</v>
      </c>
    </row>
    <row r="42" ht="15.75" customHeight="1"/>
    <row r="43" ht="15.75" customHeight="1">
      <c r="B43" s="1" t="s">
        <v>91</v>
      </c>
      <c r="C43" s="52" t="str">
        <f>C24</f>
        <v>As at 25th March 2025</v>
      </c>
    </row>
    <row r="44" ht="15.75" customHeight="1"/>
    <row r="45" ht="15.75" customHeight="1">
      <c r="B45" s="7" t="s">
        <v>92</v>
      </c>
      <c r="E45" s="18" t="s">
        <v>99</v>
      </c>
      <c r="F45" s="50">
        <v>1357.56</v>
      </c>
    </row>
    <row r="46" ht="15.75" customHeight="1">
      <c r="F46" s="51"/>
    </row>
    <row r="47" ht="15.75" customHeight="1">
      <c r="B47" s="7" t="s">
        <v>94</v>
      </c>
      <c r="E47" s="46"/>
      <c r="F47" s="51"/>
    </row>
    <row r="48" ht="15.75" customHeight="1">
      <c r="B48" s="46"/>
      <c r="C48" s="52"/>
      <c r="E48" s="51"/>
      <c r="F48" s="51"/>
    </row>
    <row r="49" ht="15.75" customHeight="1">
      <c r="E49" s="51"/>
    </row>
    <row r="50" ht="15.75" customHeight="1">
      <c r="E50" s="7" t="s">
        <v>95</v>
      </c>
      <c r="F50" s="51">
        <f>+F45+F47</f>
        <v>1357.56</v>
      </c>
    </row>
    <row r="51" ht="15.75" customHeight="1"/>
    <row r="52" ht="15.75" customHeight="1">
      <c r="B52" s="7" t="s">
        <v>96</v>
      </c>
      <c r="F52" s="43">
        <f>Accounts!F62</f>
        <v>1357.56</v>
      </c>
    </row>
    <row r="53" ht="15.75" customHeight="1"/>
    <row r="54" ht="15.75" customHeight="1">
      <c r="E54" s="7" t="s">
        <v>64</v>
      </c>
      <c r="F54" s="51">
        <f>F50-F52</f>
        <v>0</v>
      </c>
    </row>
    <row r="55" ht="15.75" customHeight="1"/>
    <row r="56" ht="15.75" customHeight="1"/>
    <row r="57" ht="6.75" customHeight="1">
      <c r="A57" s="53"/>
      <c r="B57" s="53"/>
      <c r="C57" s="53"/>
      <c r="D57" s="53"/>
      <c r="E57" s="53"/>
      <c r="F57" s="53"/>
      <c r="G57" s="53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2021-01-11T16:46:06Z</dcterms:created>
  <dc:creator>Nancy Darke</dc:creator>
</cp:coreProperties>
</file>